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G AUG PARTIAL FINAL" sheetId="23" r:id="rId1"/>
  </sheets>
  <calcPr calcId="145621"/>
</workbook>
</file>

<file path=xl/calcChain.xml><?xml version="1.0" encoding="utf-8"?>
<calcChain xmlns="http://schemas.openxmlformats.org/spreadsheetml/2006/main">
  <c r="G130" i="23" l="1"/>
  <c r="P129" i="23"/>
  <c r="P124" i="23"/>
  <c r="P130" i="23" s="1"/>
  <c r="G124" i="23"/>
  <c r="P121" i="23"/>
  <c r="G121" i="23"/>
  <c r="P111" i="23"/>
  <c r="G111" i="23"/>
  <c r="P109" i="23"/>
  <c r="P100" i="23"/>
  <c r="P95" i="23"/>
  <c r="P67" i="23"/>
  <c r="G67" i="23"/>
  <c r="G112" i="23" s="1"/>
  <c r="P59" i="23"/>
  <c r="G59" i="23"/>
  <c r="P35" i="23"/>
  <c r="G35" i="23"/>
  <c r="P20" i="23"/>
  <c r="D20" i="23"/>
  <c r="P112" i="23" l="1"/>
</calcChain>
</file>

<file path=xl/sharedStrings.xml><?xml version="1.0" encoding="utf-8"?>
<sst xmlns="http://schemas.openxmlformats.org/spreadsheetml/2006/main" count="281" uniqueCount="154">
  <si>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</si>
  <si>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</si>
  <si>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</si>
  <si>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</si>
  <si>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</si>
  <si>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</si>
  <si>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</si>
  <si>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</si>
  <si>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</si>
  <si>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</si>
  <si>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</si>
  <si>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</si>
  <si>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</si>
  <si>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</si>
  <si>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</si>
  <si>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</si>
  <si>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</si>
  <si>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</si>
  <si>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</si>
  <si>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</si>
  <si>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</si>
  <si>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</si>
  <si>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</si>
  <si>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</si>
  <si>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</si>
  <si>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</si>
  <si>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</si>
  <si>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</si>
  <si>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</si>
  <si>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</si>
  <si>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</si>
  <si>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</si>
  <si>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</si>
  <si>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</si>
  <si>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</si>
  <si>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</si>
  <si>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</si>
  <si>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</si>
  <si>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</si>
  <si>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</si>
  <si>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</si>
  <si>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</si>
  <si>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</si>
  <si>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</si>
  <si>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</si>
  <si>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</si>
  <si>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</si>
  <si>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</si>
  <si>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</si>
  <si>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</si>
  <si>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</si>
  <si>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</si>
  <si>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</si>
  <si>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</si>
  <si>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</si>
  <si>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</si>
  <si>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</si>
  <si>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</si>
  <si>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</si>
  <si>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</si>
  <si>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</si>
  <si>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</si>
  <si>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</si>
  <si>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</si>
  <si>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</si>
  <si>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</si>
  <si>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</si>
  <si>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</si>
  <si>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</si>
  <si>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</si>
  <si>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</si>
  <si>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</si>
  <si>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</si>
  <si>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</si>
  <si>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</si>
  <si>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</si>
  <si>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</si>
  <si>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</si>
  <si>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</si>
  <si>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</si>
  <si>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</si>
  <si>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</si>
  <si>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</si>
  <si>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</si>
  <si>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</si>
  <si>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</si>
  <si>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</si>
  <si>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</si>
  <si>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</si>
  <si>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</si>
  <si>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</si>
  <si>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</si>
  <si>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TOTAL  EUROPHARM HOLDING</t>
  </si>
  <si>
    <t>LOGISTIC</t>
  </si>
  <si>
    <t>FILDAS TRADING</t>
  </si>
  <si>
    <t>TOTAL  FILDAS TRADING</t>
  </si>
  <si>
    <t>SILVER WOOLF</t>
  </si>
  <si>
    <t>SALIX</t>
  </si>
  <si>
    <t>GENTIANA</t>
  </si>
  <si>
    <t>SEPT. 2021</t>
  </si>
  <si>
    <t>SARALEX</t>
  </si>
  <si>
    <t xml:space="preserve">Programe </t>
  </si>
  <si>
    <t>OCT. 2021</t>
  </si>
  <si>
    <t>OCT . 2021</t>
  </si>
  <si>
    <t>9700/24.09.2021</t>
  </si>
  <si>
    <t>11515/08.10.2021</t>
  </si>
  <si>
    <t>430/24.09.2021</t>
  </si>
  <si>
    <t>11016/24.09.2021</t>
  </si>
  <si>
    <t>572/05.10.2021</t>
  </si>
  <si>
    <t>11505/08.10.2021</t>
  </si>
  <si>
    <t>574/05.10.2021</t>
  </si>
  <si>
    <t>11506/08.10.2021</t>
  </si>
  <si>
    <t>567/05.10.2021</t>
  </si>
  <si>
    <t>11507/08.10.2021</t>
  </si>
  <si>
    <t>PLATI CESIUNI PROGRAME                   NOIEMBRIE  2021</t>
  </si>
  <si>
    <t>GE HOR 106/31.08.2021</t>
  </si>
  <si>
    <t>9699/24.09.2021</t>
  </si>
  <si>
    <t>SRX 1366/31.08.2021</t>
  </si>
  <si>
    <t>11516/08.10.2021</t>
  </si>
  <si>
    <t>47592/05.10.2021</t>
  </si>
  <si>
    <t>11514/08.10.2021</t>
  </si>
  <si>
    <t>GENTIANA 114/31.08.2021</t>
  </si>
  <si>
    <t>GE GEN 091/31.08.2021</t>
  </si>
  <si>
    <t>GE EN 95/31.08.2021</t>
  </si>
  <si>
    <t>OCT.2021</t>
  </si>
  <si>
    <t>47612/08.10.2021</t>
  </si>
  <si>
    <t>11829/18.10.2021</t>
  </si>
  <si>
    <t>CRISBV1300/31.08.2021</t>
  </si>
  <si>
    <t>CRISL 3513/31.08.2021</t>
  </si>
  <si>
    <t>CRISP2283/31.08.2021</t>
  </si>
  <si>
    <t>12370/06.10.2021</t>
  </si>
  <si>
    <t>SRX  1366/31.08.2021</t>
  </si>
  <si>
    <t>11574/11.10.2021</t>
  </si>
  <si>
    <t>PHARMACLIN</t>
  </si>
  <si>
    <t>3896/09.09.2021</t>
  </si>
  <si>
    <t>MM 345/31.08.2021</t>
  </si>
  <si>
    <t>11428/06.10.2021</t>
  </si>
  <si>
    <t>LUA 601/31.08.2021</t>
  </si>
  <si>
    <t>AQUA 1085/31.08.2021</t>
  </si>
  <si>
    <t>MMSAL 643/31.08.2021</t>
  </si>
  <si>
    <t>COAS 66/31.08.2021</t>
  </si>
  <si>
    <t>CLT 74/31.08.2021</t>
  </si>
  <si>
    <t>GE HOR 104/31.08.2021</t>
  </si>
  <si>
    <t>GE  GEN 089/31.08.2021</t>
  </si>
  <si>
    <t>SEPT.  2021</t>
  </si>
  <si>
    <t>LUMILEVA</t>
  </si>
  <si>
    <t>8697/10.09.2021</t>
  </si>
  <si>
    <t>11115/28.09.2021</t>
  </si>
  <si>
    <t>9706/11.10.2021</t>
  </si>
  <si>
    <t>12152/28.10.2021</t>
  </si>
  <si>
    <t>CRISV 1701/31.08.2021</t>
  </si>
  <si>
    <t>partial</t>
  </si>
  <si>
    <t>LUM 796/31.08.2021</t>
  </si>
  <si>
    <t>PLATI CESIUNI PROGRAME      18             NOIEMBRIE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</si>
</sst>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5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49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4" fontId="0" fillId="0" borderId="19" xfId="0" applyNumberFormat="1" applyBorder="1"/>
    <xf numFmtId="0" fontId="9" fillId="0" borderId="51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0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1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5" xfId="0" applyFont="1" applyBorder="1" applyAlignment="1">
      <alignment horizontal="right" vertical="top"/>
    </xf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Font="1" applyFill="1" applyBorder="1"/>
    <xf numFmtId="0" fontId="12" fillId="0" borderId="51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8" xfId="0" applyBorder="1" applyAlignment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14" fontId="0" fillId="0" borderId="53" xfId="0" applyNumberFormat="1" applyBorder="1"/>
    <xf numFmtId="0" fontId="0" fillId="0" borderId="39" xfId="0" applyFill="1" applyBorder="1"/>
    <xf numFmtId="0" fontId="0" fillId="0" borderId="48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43" xfId="0" applyFont="1" applyFill="1" applyBorder="1"/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3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17" fontId="0" fillId="0" borderId="26" xfId="0" applyNumberFormat="1" applyBorder="1"/>
    <xf numFmtId="4" fontId="0" fillId="0" borderId="50" xfId="0" applyNumberFormat="1" applyFill="1" applyBorder="1"/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11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4" fontId="11" fillId="0" borderId="33" xfId="0" applyNumberFormat="1" applyFont="1" applyBorder="1"/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2" fillId="0" borderId="52" xfId="0" applyFont="1" applyBorder="1" applyAlignment="1">
      <alignment horizontal="right" wrapText="1"/>
    </xf>
    <xf numFmtId="0" fontId="12" fillId="0" borderId="46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51" xfId="0" applyBorder="1" applyAlignment="1"/>
    <xf numFmtId="0" fontId="0" fillId="0" borderId="28" xfId="0" applyBorder="1" applyAlignment="1"/>
    <xf numFmtId="0" fontId="9" fillId="0" borderId="8" xfId="1" applyFont="1" applyFill="1" applyBorder="1" applyAlignment="1">
      <alignment horizontal="center" wrapText="1"/>
    </xf>
    <xf numFmtId="0" fontId="12" fillId="0" borderId="51" xfId="0" applyFont="1" applyBorder="1" applyAlignment="1">
      <alignment wrapText="1"/>
    </xf>
    <xf numFmtId="4" fontId="17" fillId="0" borderId="50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6" fillId="0" borderId="53" xfId="0" applyFont="1" applyBorder="1" applyAlignment="1">
      <alignment horizontal="center" vertical="top" wrapText="1"/>
    </xf>
    <xf numFmtId="0" fontId="0" fillId="0" borderId="27" xfId="0" applyBorder="1" applyAlignment="1"/>
    <xf numFmtId="0" fontId="8" fillId="0" borderId="53" xfId="1" applyFont="1" applyBorder="1" applyAlignment="1">
      <alignment horizontal="right"/>
    </xf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0" fillId="0" borderId="55" xfId="0" applyFill="1" applyBorder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0" fillId="0" borderId="46" xfId="0" applyFill="1" applyBorder="1"/>
    <xf numFmtId="0" fontId="0" fillId="0" borderId="53" xfId="0" applyBorder="1"/>
    <xf numFmtId="0" fontId="11" fillId="0" borderId="53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6" fillId="0" borderId="34" xfId="0" applyFont="1" applyBorder="1" applyAlignment="1">
      <alignment horizontal="center" vertical="top" wrapText="1"/>
    </xf>
    <xf numFmtId="0" fontId="0" fillId="0" borderId="30" xfId="0" applyFill="1" applyBorder="1" applyAlignment="1">
      <alignment vertical="top"/>
    </xf>
    <xf numFmtId="0" fontId="0" fillId="0" borderId="12" xfId="0" applyBorder="1"/>
    <xf numFmtId="0" fontId="0" fillId="0" borderId="6" xfId="0" applyBorder="1" applyAlignment="1"/>
    <xf numFmtId="0" fontId="11" fillId="0" borderId="6" xfId="0" applyFont="1" applyBorder="1" applyAlignment="1"/>
    <xf numFmtId="4" fontId="13" fillId="0" borderId="18" xfId="0" applyNumberFormat="1" applyFont="1" applyBorder="1"/>
    <xf numFmtId="0" fontId="0" fillId="0" borderId="44" xfId="0" applyFill="1" applyBorder="1"/>
    <xf numFmtId="0" fontId="0" fillId="0" borderId="59" xfId="0" applyFont="1" applyFill="1" applyBorder="1"/>
    <xf numFmtId="0" fontId="0" fillId="0" borderId="53" xfId="0" applyBorder="1" applyAlignment="1">
      <alignment horizontal="right"/>
    </xf>
    <xf numFmtId="0" fontId="0" fillId="0" borderId="47" xfId="0" applyBorder="1" applyAlignment="1"/>
    <xf numFmtId="0" fontId="0" fillId="0" borderId="3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4" fontId="0" fillId="0" borderId="49" xfId="0" applyNumberFormat="1" applyFill="1" applyBorder="1"/>
    <xf numFmtId="4" fontId="0" fillId="0" borderId="61" xfId="0" applyNumberFormat="1" applyFill="1" applyBorder="1"/>
    <xf numFmtId="0" fontId="0" fillId="0" borderId="43" xfId="0" applyFill="1" applyBorder="1" applyAlignment="1">
      <alignment vertical="top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0" fontId="0" fillId="0" borderId="39" xfId="0" applyBorder="1" applyAlignment="1">
      <alignment vertical="top"/>
    </xf>
    <xf numFmtId="14" fontId="0" fillId="0" borderId="26" xfId="0" applyNumberFormat="1" applyFill="1" applyBorder="1"/>
    <xf numFmtId="0" fontId="0" fillId="0" borderId="30" xfId="0" applyBorder="1"/>
    <xf numFmtId="0" fontId="0" fillId="0" borderId="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" fontId="0" fillId="0" borderId="24" xfId="0" applyNumberFormat="1" applyFill="1" applyBorder="1" applyAlignment="1">
      <alignment vertical="top" wrapText="1"/>
    </xf>
    <xf numFmtId="4" fontId="0" fillId="0" borderId="31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9" xfId="0" applyNumberFormat="1" applyFill="1" applyBorder="1" applyAlignment="1">
      <alignment wrapText="1"/>
    </xf>
    <xf numFmtId="4" fontId="0" fillId="0" borderId="9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0" fillId="0" borderId="61" xfId="0" applyFill="1" applyBorder="1"/>
    <xf numFmtId="0" fontId="0" fillId="0" borderId="60" xfId="0" applyFill="1" applyBorder="1"/>
    <xf numFmtId="0" fontId="0" fillId="0" borderId="52" xfId="0" applyFill="1" applyBorder="1"/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53" xfId="0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49" fontId="14" fillId="0" borderId="26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/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wrapText="1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30" xfId="0" applyBorder="1" applyAlignment="1"/>
    <xf numFmtId="0" fontId="0" fillId="0" borderId="17" xfId="0" applyBorder="1" applyAlignment="1"/>
    <xf numFmtId="0" fontId="0" fillId="0" borderId="44" xfId="0" applyBorder="1"/>
    <xf numFmtId="0" fontId="0" fillId="0" borderId="9" xfId="0" applyBorder="1"/>
    <xf numFmtId="49" fontId="0" fillId="0" borderId="2" xfId="0" applyNumberFormat="1" applyBorder="1" applyAlignment="1">
      <alignment vertical="center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3" xfId="0" applyBorder="1"/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4" xfId="0" applyBorder="1" applyAlignment="1"/>
    <xf numFmtId="49" fontId="14" fillId="0" borderId="53" xfId="0" applyNumberFormat="1" applyFont="1" applyBorder="1" applyAlignment="1">
      <alignment vertical="top" wrapText="1"/>
    </xf>
    <xf numFmtId="49" fontId="14" fillId="0" borderId="8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14" fillId="0" borderId="25" xfId="0" applyNumberFormat="1" applyFont="1" applyBorder="1" applyAlignment="1">
      <alignment vertical="top" wrapText="1"/>
    </xf>
    <xf numFmtId="0" fontId="0" fillId="0" borderId="25" xfId="0" applyBorder="1" applyAlignment="1"/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11" fillId="0" borderId="5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49" fontId="14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25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15" fillId="0" borderId="26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9"/>
  <sheetViews>
    <sheetView tabSelected="1" topLeftCell="I35" workbookViewId="0">
      <selection activeCell="U117" sqref="U11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1" spans="1:22" hidden="1" x14ac:dyDescent="0.25"/>
    <row r="3" spans="1:22" ht="19.5" x14ac:dyDescent="0.4">
      <c r="C3" s="2" t="s">
        <v>38</v>
      </c>
      <c r="K3" s="2" t="s">
        <v>153</v>
      </c>
    </row>
    <row r="4" spans="1:22" ht="15.75" thickBot="1" x14ac:dyDescent="0.3">
      <c r="P4" t="s">
        <v>151</v>
      </c>
    </row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3" t="s">
        <v>13</v>
      </c>
      <c r="I5" s="1" t="s">
        <v>2</v>
      </c>
      <c r="J5" s="3" t="s">
        <v>3</v>
      </c>
      <c r="K5" s="295" t="s">
        <v>70</v>
      </c>
      <c r="L5" s="3" t="s">
        <v>4</v>
      </c>
      <c r="M5" s="4" t="s">
        <v>5</v>
      </c>
      <c r="N5" s="4" t="s">
        <v>12</v>
      </c>
      <c r="O5" s="4" t="s">
        <v>6</v>
      </c>
      <c r="P5" s="273" t="s">
        <v>66</v>
      </c>
    </row>
    <row r="6" spans="1:22" ht="15.75" thickBot="1" x14ac:dyDescent="0.3">
      <c r="A6" s="30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9" t="s">
        <v>7</v>
      </c>
      <c r="J6" s="115"/>
      <c r="K6" s="74"/>
      <c r="L6" s="74"/>
      <c r="M6" s="74" t="s">
        <v>8</v>
      </c>
      <c r="N6" s="74" t="s">
        <v>11</v>
      </c>
      <c r="O6" s="74" t="s">
        <v>9</v>
      </c>
      <c r="P6" s="120" t="s">
        <v>10</v>
      </c>
    </row>
    <row r="7" spans="1:22" ht="15.75" customHeight="1" thickBot="1" x14ac:dyDescent="0.3">
      <c r="A7" s="75">
        <v>1</v>
      </c>
      <c r="B7" s="44" t="s">
        <v>32</v>
      </c>
      <c r="C7" s="17" t="s">
        <v>16</v>
      </c>
      <c r="D7" s="15" t="s">
        <v>40</v>
      </c>
      <c r="E7" s="17" t="s">
        <v>1</v>
      </c>
      <c r="F7" s="152" t="s">
        <v>39</v>
      </c>
      <c r="G7" s="50">
        <v>146880.95999999999</v>
      </c>
      <c r="I7" s="105">
        <v>1</v>
      </c>
      <c r="J7" s="105" t="s">
        <v>73</v>
      </c>
      <c r="K7" s="315" t="s">
        <v>103</v>
      </c>
      <c r="L7" s="160" t="s">
        <v>98</v>
      </c>
      <c r="M7" s="160" t="s">
        <v>104</v>
      </c>
      <c r="N7" s="221" t="s">
        <v>1</v>
      </c>
      <c r="O7" s="48" t="s">
        <v>115</v>
      </c>
      <c r="P7" s="58">
        <v>248512.6</v>
      </c>
      <c r="Q7" s="39"/>
    </row>
    <row r="8" spans="1:22" ht="15.75" thickBot="1" x14ac:dyDescent="0.3">
      <c r="A8" s="76"/>
      <c r="B8" s="49" t="s">
        <v>41</v>
      </c>
      <c r="C8" s="25"/>
      <c r="D8" s="24"/>
      <c r="E8" s="25"/>
      <c r="F8" s="141"/>
      <c r="G8" s="18"/>
      <c r="I8" s="128"/>
      <c r="J8" s="128"/>
      <c r="K8" s="162" t="s">
        <v>105</v>
      </c>
      <c r="L8" s="293"/>
      <c r="M8" s="293"/>
      <c r="N8" s="293"/>
      <c r="O8" s="304"/>
      <c r="P8" s="164"/>
      <c r="Q8" s="6"/>
      <c r="R8" s="6"/>
    </row>
    <row r="9" spans="1:22" x14ac:dyDescent="0.25">
      <c r="A9" s="80"/>
      <c r="B9" s="47"/>
      <c r="C9" s="6"/>
      <c r="D9" s="6"/>
      <c r="E9" s="6"/>
      <c r="F9" s="129"/>
      <c r="G9" s="39"/>
      <c r="I9" s="80">
        <v>2</v>
      </c>
      <c r="J9" s="283" t="s">
        <v>73</v>
      </c>
      <c r="K9" s="160" t="s">
        <v>102</v>
      </c>
      <c r="L9" s="160" t="s">
        <v>100</v>
      </c>
      <c r="M9" s="160" t="s">
        <v>116</v>
      </c>
      <c r="N9" s="303" t="s">
        <v>1</v>
      </c>
      <c r="O9" s="228" t="s">
        <v>117</v>
      </c>
      <c r="P9" s="161">
        <v>354496</v>
      </c>
      <c r="Q9" s="82"/>
      <c r="R9" s="39"/>
      <c r="S9" s="60"/>
    </row>
    <row r="10" spans="1:22" ht="15.75" thickBot="1" x14ac:dyDescent="0.3">
      <c r="A10" s="80"/>
      <c r="B10" s="47"/>
      <c r="C10" s="6"/>
      <c r="D10" s="6"/>
      <c r="E10" s="6"/>
      <c r="F10" s="129"/>
      <c r="G10" s="39"/>
      <c r="I10" s="80"/>
      <c r="J10" s="128"/>
      <c r="K10" s="142" t="s">
        <v>118</v>
      </c>
      <c r="L10" s="142"/>
      <c r="M10" s="142"/>
      <c r="N10" s="142"/>
      <c r="O10" s="212"/>
      <c r="P10" s="98"/>
      <c r="Q10" s="82"/>
      <c r="R10" s="6"/>
    </row>
    <row r="11" spans="1:22" x14ac:dyDescent="0.25">
      <c r="A11" s="80">
        <v>2</v>
      </c>
      <c r="B11" s="44" t="s">
        <v>32</v>
      </c>
      <c r="C11" s="15" t="s">
        <v>0</v>
      </c>
      <c r="D11" s="17" t="s">
        <v>33</v>
      </c>
      <c r="E11" s="79" t="s">
        <v>1</v>
      </c>
      <c r="F11" s="69" t="s">
        <v>42</v>
      </c>
      <c r="G11" s="278">
        <v>130947.92</v>
      </c>
      <c r="I11" s="235">
        <v>3</v>
      </c>
      <c r="J11" s="136" t="s">
        <v>73</v>
      </c>
      <c r="K11" s="160" t="s">
        <v>144</v>
      </c>
      <c r="L11" s="160" t="s">
        <v>145</v>
      </c>
      <c r="M11" s="21" t="s">
        <v>146</v>
      </c>
      <c r="N11" s="303" t="s">
        <v>1</v>
      </c>
      <c r="O11" s="68" t="s">
        <v>152</v>
      </c>
      <c r="P11" s="99">
        <v>4771.42</v>
      </c>
      <c r="Q11" s="222"/>
      <c r="R11" s="6"/>
      <c r="S11" s="6"/>
      <c r="T11" s="6"/>
      <c r="U11" s="6"/>
      <c r="V11" s="6"/>
    </row>
    <row r="12" spans="1:22" ht="15.75" thickBot="1" x14ac:dyDescent="0.3">
      <c r="A12" s="80"/>
      <c r="B12" s="47"/>
      <c r="C12" s="51"/>
      <c r="D12" s="6"/>
      <c r="E12" s="81"/>
      <c r="F12" s="82"/>
      <c r="G12" s="83"/>
      <c r="I12" s="271"/>
      <c r="J12" s="236"/>
      <c r="K12" s="293" t="s">
        <v>147</v>
      </c>
      <c r="L12" s="293"/>
      <c r="M12" s="8"/>
      <c r="N12" s="258"/>
      <c r="O12" s="109"/>
      <c r="P12" s="134"/>
      <c r="Q12" s="225"/>
      <c r="R12" s="226"/>
      <c r="S12" s="6"/>
      <c r="T12" s="6"/>
      <c r="U12" s="6"/>
      <c r="V12" s="6"/>
    </row>
    <row r="13" spans="1:22" ht="15.75" hidden="1" customHeight="1" x14ac:dyDescent="0.25">
      <c r="A13" s="80"/>
      <c r="B13" s="47" t="s">
        <v>34</v>
      </c>
      <c r="C13" s="51"/>
      <c r="D13" s="6"/>
      <c r="E13" s="81" t="s">
        <v>1</v>
      </c>
      <c r="F13" s="82" t="s">
        <v>44</v>
      </c>
      <c r="G13" s="83">
        <v>1727.61</v>
      </c>
      <c r="I13" s="271"/>
      <c r="J13" s="372"/>
      <c r="K13" s="180"/>
      <c r="L13" s="66"/>
      <c r="M13" s="202"/>
      <c r="N13" s="111"/>
      <c r="O13" s="69"/>
      <c r="P13" s="249"/>
      <c r="Q13" s="6"/>
      <c r="R13" s="6"/>
      <c r="S13" s="6"/>
      <c r="T13" s="6"/>
      <c r="U13" s="6"/>
      <c r="V13" s="6"/>
    </row>
    <row r="14" spans="1:22" ht="15.75" hidden="1" customHeight="1" x14ac:dyDescent="0.25">
      <c r="A14" s="80"/>
      <c r="B14" s="47"/>
      <c r="C14" s="51"/>
      <c r="D14" s="6"/>
      <c r="E14" s="79" t="s">
        <v>1</v>
      </c>
      <c r="F14" s="69" t="s">
        <v>50</v>
      </c>
      <c r="G14" s="278">
        <v>16343.38</v>
      </c>
      <c r="I14" s="272"/>
      <c r="J14" s="349"/>
      <c r="K14" s="49"/>
      <c r="L14" s="359"/>
      <c r="M14" s="203"/>
      <c r="N14" s="72"/>
      <c r="O14" s="188"/>
      <c r="P14" s="250"/>
      <c r="Q14" s="6"/>
      <c r="R14" s="6"/>
      <c r="S14" s="6"/>
      <c r="T14" s="6"/>
      <c r="U14" s="6"/>
      <c r="V14" s="6"/>
    </row>
    <row r="15" spans="1:22" ht="15.75" hidden="1" customHeight="1" x14ac:dyDescent="0.25">
      <c r="A15" s="76"/>
      <c r="B15" s="47"/>
      <c r="C15" s="51"/>
      <c r="D15" s="24"/>
      <c r="E15" s="81" t="s">
        <v>1</v>
      </c>
      <c r="F15" s="82" t="s">
        <v>43</v>
      </c>
      <c r="G15" s="83">
        <v>5262.92</v>
      </c>
      <c r="I15" s="80"/>
      <c r="J15" s="117"/>
      <c r="K15" s="47"/>
      <c r="L15" s="358"/>
      <c r="M15" s="171"/>
      <c r="N15" s="66"/>
      <c r="O15" s="82"/>
      <c r="P15" s="143"/>
      <c r="Q15" s="6"/>
      <c r="R15" s="6"/>
      <c r="S15" s="6"/>
      <c r="T15" s="6"/>
      <c r="U15" s="6"/>
      <c r="V15" s="6"/>
    </row>
    <row r="16" spans="1:22" ht="15.75" customHeight="1" thickBot="1" x14ac:dyDescent="0.3">
      <c r="A16" s="117"/>
      <c r="B16" s="153"/>
      <c r="C16" s="6"/>
      <c r="D16" s="7"/>
      <c r="E16" s="59"/>
      <c r="F16" s="82"/>
      <c r="G16" s="154"/>
      <c r="I16" s="75">
        <v>3</v>
      </c>
      <c r="J16" s="136" t="s">
        <v>73</v>
      </c>
      <c r="K16" s="160" t="s">
        <v>102</v>
      </c>
      <c r="L16" s="160" t="s">
        <v>31</v>
      </c>
      <c r="M16" s="21" t="s">
        <v>148</v>
      </c>
      <c r="N16" s="72" t="s">
        <v>1</v>
      </c>
      <c r="O16" s="48" t="s">
        <v>150</v>
      </c>
      <c r="P16" s="58">
        <v>9423.8700000000008</v>
      </c>
      <c r="Q16" s="6"/>
      <c r="R16" s="6"/>
      <c r="S16" s="6"/>
      <c r="T16" s="6"/>
      <c r="U16" s="6"/>
      <c r="V16" s="6"/>
    </row>
    <row r="17" spans="1:22" ht="15.75" customHeight="1" thickBot="1" x14ac:dyDescent="0.3">
      <c r="A17" s="117"/>
      <c r="B17" s="153"/>
      <c r="C17" s="6"/>
      <c r="D17" s="7"/>
      <c r="E17" s="59"/>
      <c r="F17" s="82"/>
      <c r="G17" s="154"/>
      <c r="I17" s="76"/>
      <c r="J17" s="116"/>
      <c r="K17" s="162" t="s">
        <v>149</v>
      </c>
      <c r="L17" s="293"/>
      <c r="M17" s="8"/>
      <c r="N17" s="353"/>
      <c r="O17" s="212"/>
      <c r="P17" s="98"/>
      <c r="Q17" s="6"/>
      <c r="R17" s="6"/>
      <c r="S17" s="6"/>
      <c r="T17" s="6"/>
      <c r="U17" s="6"/>
      <c r="V17" s="6"/>
    </row>
    <row r="18" spans="1:22" ht="15.75" hidden="1" customHeight="1" x14ac:dyDescent="0.25">
      <c r="A18" s="117"/>
      <c r="B18" s="153"/>
      <c r="C18" s="6"/>
      <c r="D18" s="7"/>
      <c r="E18" s="59"/>
      <c r="F18" s="82"/>
      <c r="G18" s="154"/>
      <c r="I18" s="80">
        <v>4</v>
      </c>
      <c r="J18" s="181" t="s">
        <v>73</v>
      </c>
      <c r="K18" s="178"/>
      <c r="L18" s="160"/>
      <c r="M18" s="160"/>
      <c r="N18" s="385"/>
      <c r="O18" s="461"/>
      <c r="P18" s="417"/>
      <c r="Q18" s="6"/>
      <c r="R18" s="6"/>
      <c r="S18" s="6"/>
      <c r="T18" s="6"/>
      <c r="U18" s="6"/>
      <c r="V18" s="6"/>
    </row>
    <row r="19" spans="1:22" ht="15.75" hidden="1" customHeight="1" x14ac:dyDescent="0.25">
      <c r="A19" s="117"/>
      <c r="B19" s="153"/>
      <c r="C19" s="6"/>
      <c r="D19" s="7"/>
      <c r="E19" s="59"/>
      <c r="F19" s="82"/>
      <c r="G19" s="154"/>
      <c r="I19" s="76"/>
      <c r="J19" s="116"/>
      <c r="K19" s="215"/>
      <c r="L19" s="293"/>
      <c r="M19" s="293"/>
      <c r="N19" s="399"/>
      <c r="O19" s="462"/>
      <c r="P19" s="447"/>
      <c r="Q19" s="6"/>
      <c r="R19" s="6"/>
      <c r="S19" s="6"/>
      <c r="T19" s="6"/>
      <c r="U19" s="6"/>
      <c r="V19" s="6"/>
    </row>
    <row r="20" spans="1:22" ht="15.75" customHeight="1" thickBot="1" x14ac:dyDescent="0.3">
      <c r="A20" s="375"/>
      <c r="B20" s="375"/>
      <c r="C20" s="375"/>
      <c r="D20" s="375">
        <f>SUM(G7:G19)</f>
        <v>301162.78999999998</v>
      </c>
      <c r="E20" s="375"/>
      <c r="F20" s="375" t="s">
        <v>68</v>
      </c>
      <c r="G20" s="330"/>
      <c r="H20" s="330"/>
      <c r="I20" s="379" t="s">
        <v>17</v>
      </c>
      <c r="J20" s="380"/>
      <c r="K20" s="380"/>
      <c r="L20" s="380"/>
      <c r="M20" s="380"/>
      <c r="N20" s="380"/>
      <c r="O20" s="381"/>
      <c r="P20" s="301">
        <f>P7+P11+P18+P16+P12+P13+P14+P9+P10</f>
        <v>617203.89</v>
      </c>
      <c r="Q20" s="6"/>
      <c r="R20" s="6"/>
      <c r="S20" s="6"/>
      <c r="T20" s="6"/>
      <c r="U20" s="6"/>
      <c r="V20" s="6"/>
    </row>
    <row r="21" spans="1:22" ht="15.75" customHeight="1" thickBot="1" x14ac:dyDescent="0.3">
      <c r="A21" s="375"/>
      <c r="B21" s="375"/>
      <c r="C21" s="375"/>
      <c r="D21" s="375"/>
      <c r="E21" s="375"/>
      <c r="F21" s="375"/>
      <c r="G21" s="375"/>
      <c r="H21" s="375"/>
      <c r="I21" s="237">
        <v>1</v>
      </c>
      <c r="J21" s="463" t="s">
        <v>71</v>
      </c>
      <c r="K21" s="233">
        <v>44470</v>
      </c>
      <c r="L21" s="160" t="s">
        <v>80</v>
      </c>
      <c r="M21" s="21" t="s">
        <v>108</v>
      </c>
      <c r="N21" s="317" t="s">
        <v>101</v>
      </c>
      <c r="O21" s="69" t="s">
        <v>138</v>
      </c>
      <c r="P21" s="323">
        <v>20109.48</v>
      </c>
      <c r="Q21" s="6"/>
      <c r="R21" s="6"/>
      <c r="S21" s="6"/>
      <c r="T21" s="6"/>
      <c r="U21" s="6"/>
      <c r="V21" s="6"/>
    </row>
    <row r="22" spans="1:22" ht="15.75" customHeight="1" thickBot="1" x14ac:dyDescent="0.3">
      <c r="A22" s="375"/>
      <c r="B22" s="375"/>
      <c r="C22" s="375"/>
      <c r="D22" s="375"/>
      <c r="E22" s="375"/>
      <c r="F22" s="375"/>
      <c r="G22" s="375"/>
      <c r="H22" s="375"/>
      <c r="I22" s="294"/>
      <c r="J22" s="464"/>
      <c r="K22" s="162" t="s">
        <v>109</v>
      </c>
      <c r="L22" s="293"/>
      <c r="M22" s="8"/>
      <c r="N22" s="253"/>
      <c r="O22" s="370"/>
      <c r="P22" s="319"/>
      <c r="Q22" s="6"/>
      <c r="R22" s="6"/>
      <c r="S22" s="6"/>
      <c r="T22" s="6"/>
      <c r="U22" s="6"/>
      <c r="V22" s="6"/>
    </row>
    <row r="23" spans="1:22" ht="15.75" hidden="1" customHeight="1" x14ac:dyDescent="0.25">
      <c r="A23" s="375"/>
      <c r="B23" s="375"/>
      <c r="C23" s="375"/>
      <c r="D23" s="375"/>
      <c r="E23" s="375"/>
      <c r="F23" s="375"/>
      <c r="G23" s="375"/>
      <c r="H23" s="375"/>
      <c r="I23" s="357"/>
      <c r="J23" s="449"/>
      <c r="K23" s="142"/>
      <c r="L23" s="142"/>
      <c r="M23" s="9"/>
      <c r="N23" s="361"/>
      <c r="O23" s="22"/>
      <c r="P23" s="320"/>
      <c r="Q23" s="6"/>
      <c r="R23" s="6"/>
      <c r="S23" s="6"/>
      <c r="T23" s="6"/>
      <c r="U23" s="6"/>
      <c r="V23" s="6"/>
    </row>
    <row r="24" spans="1:22" ht="15.75" customHeight="1" thickBot="1" x14ac:dyDescent="0.3">
      <c r="A24" s="86">
        <v>1</v>
      </c>
      <c r="B24" s="61" t="s">
        <v>32</v>
      </c>
      <c r="C24" s="316" t="s">
        <v>24</v>
      </c>
      <c r="D24" s="87" t="s">
        <v>37</v>
      </c>
      <c r="E24" s="364" t="s">
        <v>29</v>
      </c>
      <c r="F24" s="26" t="s">
        <v>46</v>
      </c>
      <c r="G24" s="65">
        <v>553.36</v>
      </c>
      <c r="I24" s="230">
        <v>1</v>
      </c>
      <c r="J24" s="341" t="s">
        <v>71</v>
      </c>
      <c r="K24" s="160" t="s">
        <v>102</v>
      </c>
      <c r="L24" s="160" t="s">
        <v>97</v>
      </c>
      <c r="M24" s="160" t="s">
        <v>110</v>
      </c>
      <c r="N24" s="318" t="s">
        <v>101</v>
      </c>
      <c r="O24" s="152" t="s">
        <v>139</v>
      </c>
      <c r="P24" s="324">
        <v>126.98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88"/>
      <c r="B25" s="47"/>
      <c r="C25" s="6"/>
      <c r="D25" s="62"/>
      <c r="E25" s="363"/>
      <c r="F25" s="84"/>
      <c r="G25" s="85"/>
      <c r="I25" s="187"/>
      <c r="J25" s="377"/>
      <c r="K25" s="142" t="s">
        <v>111</v>
      </c>
      <c r="L25" s="142"/>
      <c r="M25" s="142"/>
      <c r="N25" s="307"/>
      <c r="O25" s="48"/>
      <c r="P25" s="325"/>
      <c r="Q25" s="6"/>
      <c r="R25" s="39"/>
      <c r="S25" s="6"/>
      <c r="T25" s="6"/>
      <c r="U25" s="6"/>
      <c r="V25" s="6"/>
    </row>
    <row r="26" spans="1:22" ht="15.75" hidden="1" customHeight="1" x14ac:dyDescent="0.25">
      <c r="A26" s="88"/>
      <c r="B26" s="47"/>
      <c r="C26" s="6"/>
      <c r="D26" s="62"/>
      <c r="E26" s="363"/>
      <c r="F26" s="84"/>
      <c r="G26" s="85"/>
      <c r="I26" s="229">
        <v>2</v>
      </c>
      <c r="J26" s="373"/>
      <c r="K26" s="162"/>
      <c r="L26" s="293"/>
      <c r="M26" s="293"/>
      <c r="N26" s="62"/>
      <c r="O26" s="124"/>
      <c r="P26" s="321"/>
      <c r="Q26" s="6"/>
      <c r="R26" s="6"/>
      <c r="S26" s="6"/>
      <c r="T26" s="6"/>
      <c r="U26" s="6"/>
      <c r="V26" s="6"/>
    </row>
    <row r="27" spans="1:22" ht="15.75" hidden="1" customHeight="1" x14ac:dyDescent="0.25">
      <c r="A27" s="88"/>
      <c r="B27" s="47"/>
      <c r="C27" s="6"/>
      <c r="D27" s="62"/>
      <c r="E27" s="363"/>
      <c r="F27" s="84"/>
      <c r="G27" s="85"/>
      <c r="I27" s="187"/>
      <c r="J27" s="354"/>
      <c r="K27" s="293"/>
      <c r="L27" s="293"/>
      <c r="M27" s="293"/>
      <c r="N27" s="216"/>
      <c r="O27" s="26"/>
      <c r="P27" s="322"/>
      <c r="Q27" s="6"/>
      <c r="R27" s="6"/>
      <c r="S27" s="6"/>
      <c r="T27" s="6"/>
      <c r="U27" s="6"/>
      <c r="V27" s="6"/>
    </row>
    <row r="28" spans="1:22" ht="15.75" customHeight="1" x14ac:dyDescent="0.25">
      <c r="A28" s="88"/>
      <c r="B28" s="47"/>
      <c r="C28" s="6"/>
      <c r="D28" s="62"/>
      <c r="E28" s="363"/>
      <c r="F28" s="84"/>
      <c r="G28" s="85"/>
      <c r="I28" s="229">
        <v>2</v>
      </c>
      <c r="J28" s="400" t="s">
        <v>71</v>
      </c>
      <c r="K28" s="160" t="s">
        <v>102</v>
      </c>
      <c r="L28" s="160" t="s">
        <v>96</v>
      </c>
      <c r="M28" s="160" t="s">
        <v>112</v>
      </c>
      <c r="N28" s="306" t="s">
        <v>101</v>
      </c>
      <c r="O28" s="26" t="s">
        <v>140</v>
      </c>
      <c r="P28" s="322">
        <v>217.23</v>
      </c>
      <c r="Q28" s="6"/>
      <c r="R28" s="6"/>
      <c r="S28" s="6"/>
      <c r="T28" s="6"/>
      <c r="U28" s="6"/>
      <c r="V28" s="6"/>
    </row>
    <row r="29" spans="1:22" ht="15.75" customHeight="1" thickBot="1" x14ac:dyDescent="0.3">
      <c r="A29" s="88"/>
      <c r="B29" s="47"/>
      <c r="C29" s="6"/>
      <c r="D29" s="62"/>
      <c r="E29" s="363"/>
      <c r="F29" s="84"/>
      <c r="G29" s="85"/>
      <c r="I29" s="187"/>
      <c r="J29" s="449"/>
      <c r="K29" s="293" t="s">
        <v>113</v>
      </c>
      <c r="L29" s="293"/>
      <c r="M29" s="293"/>
      <c r="N29" s="306" t="s">
        <v>101</v>
      </c>
      <c r="O29" s="69" t="s">
        <v>141</v>
      </c>
      <c r="P29" s="323">
        <v>1009.38</v>
      </c>
      <c r="Q29" s="6"/>
      <c r="R29" s="6"/>
      <c r="S29" s="6"/>
      <c r="T29" s="6"/>
      <c r="U29" s="6"/>
      <c r="V29" s="6"/>
    </row>
    <row r="30" spans="1:22" ht="15.75" hidden="1" customHeight="1" x14ac:dyDescent="0.25">
      <c r="A30" s="88"/>
      <c r="B30" s="47"/>
      <c r="C30" s="7"/>
      <c r="D30" s="62"/>
      <c r="E30" s="364" t="s">
        <v>1</v>
      </c>
      <c r="F30" s="26" t="s">
        <v>47</v>
      </c>
      <c r="G30" s="65">
        <v>3232.4</v>
      </c>
      <c r="I30" s="360">
        <v>3</v>
      </c>
      <c r="J30" s="400" t="s">
        <v>71</v>
      </c>
      <c r="K30" s="233"/>
      <c r="L30" s="160"/>
      <c r="M30" s="160"/>
      <c r="N30" s="306"/>
      <c r="O30" s="69"/>
      <c r="P30" s="278"/>
      <c r="Q30" s="6"/>
      <c r="R30" s="6"/>
      <c r="S30" s="6"/>
      <c r="T30" s="6"/>
      <c r="U30" s="6"/>
      <c r="V30" s="6"/>
    </row>
    <row r="31" spans="1:22" ht="15.75" hidden="1" customHeight="1" x14ac:dyDescent="0.25">
      <c r="A31" s="88"/>
      <c r="B31" s="47"/>
      <c r="C31" s="7"/>
      <c r="D31" s="62"/>
      <c r="E31" s="316" t="s">
        <v>29</v>
      </c>
      <c r="F31" s="22" t="s">
        <v>49</v>
      </c>
      <c r="G31" s="91">
        <v>1219.1300000000001</v>
      </c>
      <c r="I31" s="360"/>
      <c r="J31" s="401"/>
      <c r="K31" s="162"/>
      <c r="L31" s="293"/>
      <c r="M31" s="293"/>
      <c r="N31" s="306"/>
      <c r="O31" s="69"/>
      <c r="P31" s="364"/>
      <c r="Q31" s="6"/>
      <c r="R31" s="6"/>
      <c r="S31" s="6"/>
      <c r="T31" s="6"/>
      <c r="U31" s="6"/>
      <c r="V31" s="6"/>
    </row>
    <row r="32" spans="1:22" ht="15.75" hidden="1" customHeight="1" x14ac:dyDescent="0.25">
      <c r="A32" s="77"/>
      <c r="B32" s="89"/>
      <c r="C32" s="363"/>
      <c r="D32" s="90"/>
      <c r="E32" s="364" t="s">
        <v>29</v>
      </c>
      <c r="F32" s="26" t="s">
        <v>48</v>
      </c>
      <c r="G32" s="65">
        <v>529.24</v>
      </c>
      <c r="I32" s="360"/>
      <c r="J32" s="354"/>
      <c r="K32" s="142"/>
      <c r="L32" s="142"/>
      <c r="M32" s="142"/>
      <c r="N32" s="307"/>
      <c r="O32" s="48"/>
      <c r="P32" s="316"/>
      <c r="Q32" s="6"/>
      <c r="R32" s="6"/>
      <c r="S32" s="6"/>
      <c r="T32" s="6"/>
      <c r="U32" s="6"/>
      <c r="V32" s="6"/>
    </row>
    <row r="33" spans="1:22" ht="15.75" hidden="1" customHeight="1" x14ac:dyDescent="0.25">
      <c r="A33" s="375"/>
      <c r="B33" s="107"/>
      <c r="C33" s="6"/>
      <c r="D33" s="6"/>
      <c r="E33" s="6"/>
      <c r="F33" s="36"/>
      <c r="G33" s="146"/>
      <c r="I33" s="241">
        <v>3</v>
      </c>
      <c r="J33" s="374" t="s">
        <v>71</v>
      </c>
      <c r="K33" s="293"/>
      <c r="L33" s="293"/>
      <c r="M33" s="293"/>
      <c r="N33" s="305"/>
      <c r="O33" s="84"/>
      <c r="P33" s="234"/>
      <c r="Q33" s="6"/>
      <c r="R33" s="6"/>
      <c r="S33" s="6"/>
      <c r="T33" s="6"/>
      <c r="U33" s="6"/>
      <c r="V33" s="6"/>
    </row>
    <row r="34" spans="1:22" ht="15.75" hidden="1" customHeight="1" x14ac:dyDescent="0.25">
      <c r="A34" s="375"/>
      <c r="B34" s="107"/>
      <c r="C34" s="6"/>
      <c r="D34" s="6"/>
      <c r="E34" s="6"/>
      <c r="F34" s="36"/>
      <c r="G34" s="146"/>
      <c r="I34" s="242"/>
      <c r="J34" s="238"/>
      <c r="K34" s="142"/>
      <c r="L34" s="293"/>
      <c r="M34" s="293"/>
      <c r="N34" s="199"/>
      <c r="O34" s="35"/>
      <c r="P34" s="34"/>
      <c r="Q34" s="6"/>
      <c r="R34" s="6"/>
      <c r="S34" s="6"/>
      <c r="T34" s="6"/>
      <c r="U34" s="6"/>
      <c r="V34" s="6"/>
    </row>
    <row r="35" spans="1:22" ht="15" customHeight="1" thickBot="1" x14ac:dyDescent="0.3">
      <c r="A35" s="451" t="s">
        <v>18</v>
      </c>
      <c r="B35" s="452"/>
      <c r="C35" s="452"/>
      <c r="D35" s="452"/>
      <c r="E35" s="452"/>
      <c r="F35" s="453"/>
      <c r="G35" s="94">
        <f>SUM(G24:G32)</f>
        <v>5534.13</v>
      </c>
      <c r="I35" s="379" t="s">
        <v>89</v>
      </c>
      <c r="J35" s="380"/>
      <c r="K35" s="380"/>
      <c r="L35" s="380"/>
      <c r="M35" s="380"/>
      <c r="N35" s="380"/>
      <c r="O35" s="381"/>
      <c r="P35" s="13">
        <f>P24+P29+P30+P31+P32+P33+P21+P23++P28+P22+P25+P27+P26</f>
        <v>21463.07</v>
      </c>
      <c r="Q35" s="6"/>
      <c r="R35" s="6"/>
      <c r="S35" s="6"/>
      <c r="T35" s="6"/>
      <c r="U35" s="6"/>
      <c r="V35" s="6"/>
    </row>
    <row r="36" spans="1:22" ht="15" hidden="1" customHeight="1" x14ac:dyDescent="0.25">
      <c r="A36" s="355"/>
      <c r="B36" s="375"/>
      <c r="C36" s="375"/>
      <c r="D36" s="375"/>
      <c r="E36" s="375"/>
      <c r="F36" s="375"/>
      <c r="G36" s="246"/>
      <c r="I36" s="454">
        <v>1</v>
      </c>
      <c r="J36" s="456" t="s">
        <v>67</v>
      </c>
      <c r="K36" s="158"/>
      <c r="L36" s="160"/>
      <c r="M36" s="285"/>
      <c r="N36" s="280"/>
      <c r="O36" s="286"/>
      <c r="P36" s="255"/>
      <c r="Q36" s="6"/>
      <c r="R36" s="6"/>
      <c r="S36" s="6"/>
      <c r="T36" s="6"/>
      <c r="U36" s="6"/>
      <c r="V36" s="6"/>
    </row>
    <row r="37" spans="1:22" ht="15" hidden="1" customHeight="1" x14ac:dyDescent="0.25">
      <c r="A37" s="355"/>
      <c r="B37" s="375"/>
      <c r="C37" s="375"/>
      <c r="D37" s="375"/>
      <c r="E37" s="375"/>
      <c r="F37" s="375"/>
      <c r="G37" s="246"/>
      <c r="I37" s="455"/>
      <c r="J37" s="457"/>
      <c r="K37" s="159"/>
      <c r="L37" s="142"/>
      <c r="M37" s="142"/>
      <c r="N37" s="142"/>
      <c r="O37" s="142"/>
      <c r="P37" s="98"/>
      <c r="Q37" s="6"/>
      <c r="R37" s="6"/>
      <c r="S37" s="6"/>
      <c r="T37" s="6"/>
      <c r="U37" s="6"/>
      <c r="V37" s="226"/>
    </row>
    <row r="38" spans="1:22" ht="15" customHeight="1" thickBot="1" x14ac:dyDescent="0.3">
      <c r="A38" s="355"/>
      <c r="B38" s="375"/>
      <c r="C38" s="375"/>
      <c r="D38" s="375"/>
      <c r="E38" s="375"/>
      <c r="F38" s="375"/>
      <c r="G38" s="246"/>
      <c r="I38" s="232">
        <v>1</v>
      </c>
      <c r="J38" s="458" t="s">
        <v>67</v>
      </c>
      <c r="K38" s="158" t="s">
        <v>102</v>
      </c>
      <c r="L38" s="160" t="s">
        <v>100</v>
      </c>
      <c r="M38" s="160" t="s">
        <v>130</v>
      </c>
      <c r="N38" s="158" t="s">
        <v>1</v>
      </c>
      <c r="O38" s="158" t="s">
        <v>131</v>
      </c>
      <c r="P38" s="161">
        <v>205925.02</v>
      </c>
      <c r="Q38" s="6"/>
      <c r="R38" s="6"/>
      <c r="S38" s="6"/>
      <c r="T38" s="6"/>
      <c r="U38" s="6"/>
      <c r="V38" s="226"/>
    </row>
    <row r="39" spans="1:22" ht="15" customHeight="1" thickBot="1" x14ac:dyDescent="0.3">
      <c r="A39" s="355"/>
      <c r="B39" s="375"/>
      <c r="C39" s="375"/>
      <c r="D39" s="375"/>
      <c r="E39" s="375"/>
      <c r="F39" s="375"/>
      <c r="G39" s="246"/>
      <c r="I39" s="356"/>
      <c r="J39" s="459"/>
      <c r="K39" s="159" t="s">
        <v>132</v>
      </c>
      <c r="L39" s="142"/>
      <c r="M39" s="142"/>
      <c r="N39" s="142"/>
      <c r="O39" s="142"/>
      <c r="P39" s="98"/>
      <c r="Q39" s="6"/>
      <c r="R39" s="6"/>
      <c r="S39" s="6"/>
      <c r="T39" s="6"/>
      <c r="U39" s="6"/>
      <c r="V39" s="226"/>
    </row>
    <row r="40" spans="1:22" ht="15" hidden="1" customHeight="1" x14ac:dyDescent="0.25">
      <c r="A40" s="355"/>
      <c r="B40" s="375"/>
      <c r="C40" s="375"/>
      <c r="D40" s="375"/>
      <c r="E40" s="375"/>
      <c r="F40" s="375"/>
      <c r="G40" s="246"/>
      <c r="I40" s="371"/>
      <c r="J40" s="460"/>
      <c r="K40" s="158"/>
      <c r="L40" s="160"/>
      <c r="M40" s="160"/>
      <c r="N40" s="158"/>
      <c r="O40" s="163"/>
      <c r="P40" s="161"/>
      <c r="Q40" s="6"/>
      <c r="R40" s="6"/>
      <c r="S40" s="6"/>
      <c r="T40" s="6"/>
      <c r="U40" s="6"/>
      <c r="V40" s="226"/>
    </row>
    <row r="41" spans="1:22" ht="15.75" hidden="1" customHeight="1" x14ac:dyDescent="0.25">
      <c r="A41" s="95">
        <v>1</v>
      </c>
      <c r="B41" s="67" t="s">
        <v>51</v>
      </c>
      <c r="C41" s="32" t="s">
        <v>15</v>
      </c>
      <c r="D41" s="92" t="s">
        <v>52</v>
      </c>
      <c r="E41" s="21" t="s">
        <v>1</v>
      </c>
      <c r="F41" s="157" t="s">
        <v>50</v>
      </c>
      <c r="G41" s="50">
        <v>279638.62</v>
      </c>
      <c r="I41" s="239">
        <v>3</v>
      </c>
      <c r="J41" s="444" t="s">
        <v>67</v>
      </c>
      <c r="K41" s="158"/>
      <c r="L41" s="160"/>
      <c r="M41" s="160"/>
      <c r="N41" s="158"/>
      <c r="O41" s="163"/>
      <c r="P41" s="161"/>
      <c r="Q41" s="6"/>
      <c r="R41" s="6"/>
      <c r="S41" s="6"/>
      <c r="T41" s="6"/>
      <c r="U41" s="6"/>
      <c r="V41" s="6"/>
    </row>
    <row r="42" spans="1:22" ht="15.75" hidden="1" customHeight="1" x14ac:dyDescent="0.25">
      <c r="A42" s="95"/>
      <c r="B42" s="73" t="s">
        <v>53</v>
      </c>
      <c r="C42" s="33"/>
      <c r="D42" s="93"/>
      <c r="E42" s="11"/>
      <c r="F42" s="28"/>
      <c r="G42" s="42"/>
      <c r="I42" s="353"/>
      <c r="J42" s="445"/>
      <c r="K42" s="159"/>
      <c r="L42" s="142"/>
      <c r="M42" s="142"/>
      <c r="N42" s="142"/>
      <c r="O42" s="142"/>
      <c r="P42" s="98"/>
      <c r="Q42" s="6"/>
      <c r="R42" s="6"/>
      <c r="S42" s="6"/>
      <c r="T42" s="6"/>
      <c r="U42" s="6"/>
      <c r="V42" s="6"/>
    </row>
    <row r="43" spans="1:22" ht="15.75" hidden="1" customHeight="1" x14ac:dyDescent="0.25">
      <c r="A43" s="95"/>
      <c r="B43" s="126"/>
      <c r="C43" s="29"/>
      <c r="D43" s="144"/>
      <c r="E43" s="17"/>
      <c r="F43" s="157"/>
      <c r="G43" s="50"/>
      <c r="I43" s="232">
        <v>2</v>
      </c>
      <c r="J43" s="240" t="s">
        <v>67</v>
      </c>
      <c r="K43" s="158"/>
      <c r="L43" s="160"/>
      <c r="M43" s="160"/>
      <c r="N43" s="404"/>
      <c r="O43" s="163"/>
      <c r="P43" s="161"/>
      <c r="Q43" s="6"/>
      <c r="R43" s="6"/>
      <c r="S43" s="6"/>
      <c r="T43" s="6"/>
      <c r="U43" s="6"/>
      <c r="V43" s="6"/>
    </row>
    <row r="44" spans="1:22" ht="15.75" hidden="1" customHeight="1" x14ac:dyDescent="0.25">
      <c r="A44" s="95"/>
      <c r="B44" s="126"/>
      <c r="C44" s="29"/>
      <c r="D44" s="144"/>
      <c r="E44" s="17"/>
      <c r="F44" s="157"/>
      <c r="G44" s="50"/>
      <c r="I44" s="356"/>
      <c r="J44" s="274"/>
      <c r="K44" s="162"/>
      <c r="L44" s="293"/>
      <c r="M44" s="293"/>
      <c r="N44" s="405"/>
      <c r="O44" s="293"/>
      <c r="P44" s="164"/>
      <c r="Q44" s="6"/>
      <c r="R44" s="6"/>
      <c r="S44" s="6"/>
      <c r="T44" s="6"/>
      <c r="U44" s="6"/>
      <c r="V44" s="6"/>
    </row>
    <row r="45" spans="1:22" ht="15.75" hidden="1" customHeight="1" x14ac:dyDescent="0.25">
      <c r="A45" s="210"/>
      <c r="B45" s="107"/>
      <c r="C45" s="29"/>
      <c r="D45" s="144"/>
      <c r="E45" s="17"/>
      <c r="F45" s="157"/>
      <c r="G45" s="50"/>
      <c r="I45" s="336">
        <v>1</v>
      </c>
      <c r="J45" s="446" t="s">
        <v>67</v>
      </c>
      <c r="K45" s="158"/>
      <c r="L45" s="160"/>
      <c r="M45" s="160"/>
      <c r="N45" s="391"/>
      <c r="O45" s="158"/>
      <c r="P45" s="290"/>
      <c r="Q45" s="223"/>
      <c r="R45" s="146"/>
      <c r="S45" s="224"/>
      <c r="T45" s="39"/>
      <c r="U45" s="6"/>
      <c r="V45" s="6"/>
    </row>
    <row r="46" spans="1:22" ht="15.75" hidden="1" thickBot="1" x14ac:dyDescent="0.3">
      <c r="A46" s="210"/>
      <c r="B46" s="107"/>
      <c r="C46" s="29"/>
      <c r="D46" s="144"/>
      <c r="E46" s="17"/>
      <c r="F46" s="157"/>
      <c r="G46" s="50"/>
      <c r="I46" s="338"/>
      <c r="J46" s="401"/>
      <c r="K46" s="159"/>
      <c r="L46" s="142"/>
      <c r="M46" s="142"/>
      <c r="N46" s="447"/>
      <c r="O46" s="142"/>
      <c r="P46" s="98"/>
      <c r="Q46" s="223"/>
      <c r="R46" s="39"/>
      <c r="S46" s="223"/>
      <c r="T46" s="39"/>
      <c r="U46" s="6"/>
      <c r="V46" s="6"/>
    </row>
    <row r="47" spans="1:22" ht="15.75" hidden="1" customHeight="1" x14ac:dyDescent="0.25">
      <c r="A47" s="158" t="s">
        <v>82</v>
      </c>
      <c r="B47" s="404" t="s">
        <v>28</v>
      </c>
      <c r="C47" s="176" t="s">
        <v>83</v>
      </c>
      <c r="D47" s="366" t="s">
        <v>1</v>
      </c>
      <c r="E47" s="35" t="s">
        <v>84</v>
      </c>
      <c r="F47" s="99">
        <v>42536.12</v>
      </c>
      <c r="G47" s="50"/>
      <c r="I47" s="353"/>
      <c r="J47" s="354"/>
      <c r="K47" s="142"/>
      <c r="L47" s="353"/>
      <c r="M47" s="197"/>
      <c r="N47" s="316"/>
      <c r="O47" s="22"/>
      <c r="P47" s="71"/>
      <c r="Q47" s="6"/>
      <c r="R47" s="39"/>
      <c r="S47" s="6"/>
      <c r="T47" s="39"/>
      <c r="U47" s="6"/>
      <c r="V47" s="6"/>
    </row>
    <row r="48" spans="1:22" ht="15.75" hidden="1" thickBot="1" x14ac:dyDescent="0.3">
      <c r="A48" s="162" t="s">
        <v>85</v>
      </c>
      <c r="B48" s="448"/>
      <c r="C48" s="8"/>
      <c r="D48" s="367" t="s">
        <v>1</v>
      </c>
      <c r="E48" s="26" t="s">
        <v>86</v>
      </c>
      <c r="F48" s="278">
        <v>50049.08</v>
      </c>
      <c r="G48" s="50"/>
      <c r="I48" s="353"/>
      <c r="J48" s="354"/>
      <c r="K48" s="142"/>
      <c r="L48" s="142"/>
      <c r="M48" s="9"/>
      <c r="N48" s="335"/>
      <c r="O48" s="84"/>
      <c r="P48" s="275"/>
      <c r="Q48" s="223"/>
      <c r="R48" s="39"/>
      <c r="S48" s="223"/>
      <c r="T48" s="39"/>
      <c r="U48" s="6"/>
      <c r="V48" s="6"/>
    </row>
    <row r="49" spans="1:22" ht="15.75" hidden="1" customHeight="1" x14ac:dyDescent="0.25">
      <c r="A49" s="162"/>
      <c r="B49" s="448"/>
      <c r="C49" s="8"/>
      <c r="D49" s="367"/>
      <c r="E49" s="26"/>
      <c r="F49" s="278"/>
      <c r="G49" s="50"/>
      <c r="I49" s="232">
        <v>2</v>
      </c>
      <c r="J49" s="446" t="s">
        <v>67</v>
      </c>
      <c r="K49" s="158"/>
      <c r="L49" s="160"/>
      <c r="M49" s="21"/>
      <c r="N49" s="298"/>
      <c r="O49" s="125"/>
      <c r="P49" s="99"/>
      <c r="Q49" s="214"/>
      <c r="R49" s="6"/>
      <c r="S49" s="6"/>
      <c r="T49" s="6"/>
      <c r="U49" s="6"/>
      <c r="V49" s="6"/>
    </row>
    <row r="50" spans="1:22" ht="15.75" hidden="1" thickBot="1" x14ac:dyDescent="0.3">
      <c r="A50" s="162"/>
      <c r="B50" s="448"/>
      <c r="C50" s="8"/>
      <c r="D50" s="367"/>
      <c r="E50" s="26"/>
      <c r="F50" s="278"/>
      <c r="G50" s="50"/>
      <c r="I50" s="371"/>
      <c r="J50" s="449"/>
      <c r="K50" s="162"/>
      <c r="L50" s="293"/>
      <c r="M50" s="8"/>
      <c r="N50" s="369"/>
      <c r="O50" s="114"/>
      <c r="P50" s="134"/>
      <c r="Q50" s="6"/>
      <c r="R50" s="6"/>
      <c r="S50" s="6"/>
      <c r="T50" s="6"/>
      <c r="U50" s="6"/>
      <c r="V50" s="6"/>
    </row>
    <row r="51" spans="1:22" ht="15.75" hidden="1" customHeight="1" x14ac:dyDescent="0.25">
      <c r="A51" s="162"/>
      <c r="B51" s="448"/>
      <c r="C51" s="8"/>
      <c r="D51" s="367"/>
      <c r="E51" s="26"/>
      <c r="F51" s="278"/>
      <c r="G51" s="50"/>
      <c r="I51" s="356">
        <v>3</v>
      </c>
      <c r="J51" s="446" t="s">
        <v>67</v>
      </c>
      <c r="K51" s="158"/>
      <c r="L51" s="160"/>
      <c r="M51" s="160"/>
      <c r="N51" s="106"/>
      <c r="O51" s="35"/>
      <c r="P51" s="99"/>
      <c r="Q51" s="6"/>
      <c r="R51" s="6"/>
      <c r="S51" s="6"/>
      <c r="T51" s="6"/>
      <c r="U51" s="6"/>
      <c r="V51" s="6"/>
    </row>
    <row r="52" spans="1:22" ht="15.75" hidden="1" thickBot="1" x14ac:dyDescent="0.3">
      <c r="A52" s="162"/>
      <c r="B52" s="448"/>
      <c r="C52" s="8"/>
      <c r="D52" s="367"/>
      <c r="E52" s="26"/>
      <c r="F52" s="278"/>
      <c r="G52" s="50"/>
      <c r="I52" s="356"/>
      <c r="J52" s="450"/>
      <c r="K52" s="162"/>
      <c r="L52" s="293"/>
      <c r="M52" s="293"/>
      <c r="N52" s="52"/>
      <c r="O52" s="26"/>
      <c r="P52" s="278"/>
      <c r="Q52" s="6"/>
      <c r="R52" s="6"/>
      <c r="S52" s="6"/>
      <c r="T52" s="6"/>
      <c r="U52" s="6"/>
      <c r="V52" s="6"/>
    </row>
    <row r="53" spans="1:22" ht="15.75" hidden="1" customHeight="1" x14ac:dyDescent="0.25">
      <c r="A53" s="293"/>
      <c r="B53" s="405"/>
      <c r="C53" s="189"/>
      <c r="D53" s="367" t="s">
        <v>1</v>
      </c>
      <c r="E53" s="26" t="s">
        <v>87</v>
      </c>
      <c r="F53" s="278">
        <v>25559.19</v>
      </c>
      <c r="G53" s="50">
        <v>315868.13</v>
      </c>
      <c r="I53" s="350">
        <v>4</v>
      </c>
      <c r="J53" s="446" t="s">
        <v>67</v>
      </c>
      <c r="K53" s="158"/>
      <c r="L53" s="158"/>
      <c r="M53" s="160"/>
      <c r="N53" s="336"/>
      <c r="O53" s="158"/>
      <c r="P53" s="161"/>
      <c r="Q53" s="6"/>
      <c r="R53" s="6"/>
      <c r="S53" s="6"/>
      <c r="T53" s="6"/>
      <c r="U53" s="6"/>
      <c r="V53" s="6"/>
    </row>
    <row r="54" spans="1:22" ht="15.75" hidden="1" customHeight="1" x14ac:dyDescent="0.25">
      <c r="A54" s="142"/>
      <c r="B54" s="142"/>
      <c r="C54" s="9"/>
      <c r="D54" s="368" t="s">
        <v>1</v>
      </c>
      <c r="E54" s="22" t="s">
        <v>88</v>
      </c>
      <c r="F54" s="58">
        <v>40948.89</v>
      </c>
      <c r="G54" s="165"/>
      <c r="I54" s="194"/>
      <c r="J54" s="449"/>
      <c r="K54" s="159"/>
      <c r="L54" s="142"/>
      <c r="M54" s="142"/>
      <c r="N54" s="378"/>
      <c r="O54" s="159"/>
      <c r="P54" s="98"/>
      <c r="Q54" s="6"/>
      <c r="R54" s="6"/>
      <c r="S54" s="6"/>
      <c r="T54" s="6"/>
      <c r="U54" s="6"/>
      <c r="V54" s="6"/>
    </row>
    <row r="55" spans="1:22" ht="15.75" hidden="1" customHeight="1" x14ac:dyDescent="0.25">
      <c r="A55" s="95"/>
      <c r="B55" s="126"/>
      <c r="C55" s="29"/>
      <c r="D55" s="144"/>
      <c r="E55" s="17"/>
      <c r="F55" s="157"/>
      <c r="G55" s="165"/>
      <c r="I55" s="193"/>
      <c r="J55" s="191"/>
      <c r="K55" s="430"/>
      <c r="L55" s="337"/>
      <c r="M55" s="338"/>
      <c r="N55" s="335"/>
      <c r="O55" s="84"/>
      <c r="P55" s="127"/>
      <c r="Q55" s="6"/>
      <c r="R55" s="6"/>
      <c r="S55" s="6"/>
      <c r="T55" s="6"/>
      <c r="U55" s="6"/>
      <c r="V55" s="6"/>
    </row>
    <row r="56" spans="1:22" ht="16.5" hidden="1" customHeight="1" x14ac:dyDescent="0.25">
      <c r="A56" s="95"/>
      <c r="B56" s="126"/>
      <c r="C56" s="29"/>
      <c r="D56" s="144"/>
      <c r="E56" s="17"/>
      <c r="F56" s="157"/>
      <c r="G56" s="18"/>
      <c r="I56" s="351"/>
      <c r="J56" s="192"/>
      <c r="K56" s="431"/>
      <c r="L56" s="142"/>
      <c r="M56" s="353"/>
      <c r="N56" s="367"/>
      <c r="O56" s="26"/>
      <c r="P56" s="249"/>
      <c r="Q56" s="6"/>
      <c r="R56" s="6"/>
      <c r="S56" s="6"/>
      <c r="T56" s="6"/>
      <c r="U56" s="6"/>
      <c r="V56" s="6"/>
    </row>
    <row r="57" spans="1:22" ht="15.75" hidden="1" customHeight="1" x14ac:dyDescent="0.25">
      <c r="A57" s="95">
        <v>2</v>
      </c>
      <c r="B57" s="44" t="s">
        <v>32</v>
      </c>
      <c r="C57" s="32" t="s">
        <v>25</v>
      </c>
      <c r="D57" s="56" t="s">
        <v>54</v>
      </c>
      <c r="E57" s="17" t="s">
        <v>1</v>
      </c>
      <c r="F57" s="157" t="s">
        <v>45</v>
      </c>
      <c r="G57" s="58">
        <v>39799.230000000003</v>
      </c>
      <c r="I57" s="432"/>
      <c r="J57" s="434"/>
      <c r="K57" s="149"/>
      <c r="L57" s="29"/>
      <c r="M57" s="55"/>
      <c r="N57" s="367"/>
      <c r="O57" s="26"/>
      <c r="P57" s="249"/>
      <c r="Q57" s="6"/>
      <c r="R57" s="6"/>
      <c r="S57" s="6"/>
      <c r="T57" s="6"/>
      <c r="U57" s="6"/>
      <c r="V57" s="6"/>
    </row>
    <row r="58" spans="1:22" ht="17.25" hidden="1" customHeight="1" x14ac:dyDescent="0.25">
      <c r="A58" s="96"/>
      <c r="B58" s="47"/>
      <c r="C58" s="29"/>
      <c r="D58" s="55"/>
      <c r="E58" s="6"/>
      <c r="F58" s="124"/>
      <c r="G58" s="98"/>
      <c r="I58" s="433"/>
      <c r="J58" s="435"/>
      <c r="K58" s="63"/>
      <c r="L58" s="25"/>
      <c r="M58" s="24"/>
      <c r="N58" s="25"/>
      <c r="O58" s="145"/>
      <c r="P58" s="18"/>
      <c r="Q58" s="6"/>
      <c r="R58" s="6"/>
      <c r="S58" s="6"/>
      <c r="T58" s="6"/>
      <c r="U58" s="6"/>
      <c r="V58" s="6"/>
    </row>
    <row r="59" spans="1:22" ht="15.75" thickBot="1" x14ac:dyDescent="0.3">
      <c r="A59" s="96"/>
      <c r="B59" s="47"/>
      <c r="C59" s="29"/>
      <c r="D59" s="55"/>
      <c r="E59" s="6"/>
      <c r="F59" s="124"/>
      <c r="G59" s="46">
        <f>SUM(G41:G58)</f>
        <v>635305.98</v>
      </c>
      <c r="I59" s="382" t="s">
        <v>26</v>
      </c>
      <c r="J59" s="383"/>
      <c r="K59" s="383"/>
      <c r="L59" s="383"/>
      <c r="M59" s="383"/>
      <c r="N59" s="383"/>
      <c r="O59" s="384"/>
      <c r="P59" s="13">
        <f>P38+P41</f>
        <v>205925.02</v>
      </c>
      <c r="Q59" s="6"/>
      <c r="R59" s="6"/>
      <c r="S59" s="6"/>
      <c r="T59" s="6"/>
      <c r="U59" s="6"/>
      <c r="V59" s="6"/>
    </row>
    <row r="60" spans="1:22" ht="15.75" thickBot="1" x14ac:dyDescent="0.3">
      <c r="A60" s="96"/>
      <c r="B60" s="49" t="s">
        <v>55</v>
      </c>
      <c r="C60" s="33"/>
      <c r="D60" s="37"/>
      <c r="E60" s="25"/>
      <c r="F60" s="45"/>
      <c r="G60" s="99">
        <v>4474.07</v>
      </c>
      <c r="I60" s="339">
        <v>1</v>
      </c>
      <c r="J60" s="166" t="s">
        <v>76</v>
      </c>
      <c r="K60" s="160" t="s">
        <v>99</v>
      </c>
      <c r="L60" s="160" t="s">
        <v>75</v>
      </c>
      <c r="M60" s="160" t="s">
        <v>106</v>
      </c>
      <c r="N60" s="217" t="s">
        <v>1</v>
      </c>
      <c r="O60" s="35" t="s">
        <v>137</v>
      </c>
      <c r="P60" s="148">
        <v>3210.32</v>
      </c>
      <c r="Q60" s="223"/>
      <c r="R60" s="6"/>
      <c r="S60" s="223"/>
      <c r="T60" s="6"/>
      <c r="U60" s="6"/>
      <c r="V60" s="6"/>
    </row>
    <row r="61" spans="1:22" ht="15.75" thickBot="1" x14ac:dyDescent="0.3">
      <c r="A61" s="96">
        <v>3</v>
      </c>
      <c r="B61" s="44" t="s">
        <v>32</v>
      </c>
      <c r="C61" s="29" t="s">
        <v>28</v>
      </c>
      <c r="D61" s="55" t="s">
        <v>35</v>
      </c>
      <c r="E61" s="316" t="s">
        <v>1</v>
      </c>
      <c r="F61" s="70" t="s">
        <v>56</v>
      </c>
      <c r="G61" s="132"/>
      <c r="I61" s="155"/>
      <c r="J61" s="156"/>
      <c r="K61" s="293" t="s">
        <v>107</v>
      </c>
      <c r="L61" s="293"/>
      <c r="M61" s="293"/>
      <c r="N61" s="216"/>
      <c r="O61" s="26"/>
      <c r="P61" s="65"/>
      <c r="Q61" s="6"/>
      <c r="R61" s="6"/>
      <c r="S61" s="6"/>
      <c r="T61" s="6"/>
      <c r="U61" s="6"/>
      <c r="V61" s="6"/>
    </row>
    <row r="62" spans="1:22" ht="15.75" hidden="1" thickBot="1" x14ac:dyDescent="0.3">
      <c r="A62" s="96"/>
      <c r="B62" s="49" t="s">
        <v>36</v>
      </c>
      <c r="C62" s="25"/>
      <c r="D62" s="24"/>
      <c r="E62" s="25"/>
      <c r="F62" s="97"/>
      <c r="G62" s="58">
        <v>638.22</v>
      </c>
      <c r="I62" s="122">
        <v>2</v>
      </c>
      <c r="J62" s="123"/>
      <c r="K62" s="40"/>
      <c r="L62" s="19"/>
      <c r="M62" s="12"/>
      <c r="N62" s="19"/>
      <c r="O62" s="20"/>
      <c r="P62" s="23"/>
      <c r="Q62" s="6"/>
      <c r="R62" s="6"/>
      <c r="S62" s="6"/>
      <c r="T62" s="6"/>
      <c r="U62" s="6"/>
      <c r="V62" s="6"/>
    </row>
    <row r="63" spans="1:22" ht="15.75" hidden="1" thickBot="1" x14ac:dyDescent="0.3">
      <c r="A63" s="382" t="s">
        <v>26</v>
      </c>
      <c r="B63" s="383"/>
      <c r="C63" s="383"/>
      <c r="D63" s="383"/>
      <c r="E63" s="383"/>
      <c r="F63" s="384"/>
      <c r="G63" s="108"/>
      <c r="I63" s="436">
        <v>2</v>
      </c>
      <c r="J63" s="439"/>
      <c r="K63" s="56"/>
      <c r="L63" s="442"/>
      <c r="M63" s="410"/>
      <c r="N63" s="125"/>
      <c r="O63" s="35"/>
      <c r="P63" s="248"/>
      <c r="Q63" s="6"/>
      <c r="R63" s="6"/>
      <c r="S63" s="6"/>
      <c r="T63" s="6"/>
      <c r="U63" s="6"/>
      <c r="V63" s="6"/>
    </row>
    <row r="64" spans="1:22" ht="15.75" hidden="1" thickBot="1" x14ac:dyDescent="0.3">
      <c r="A64" s="43">
        <v>1</v>
      </c>
      <c r="B64" s="365" t="s">
        <v>32</v>
      </c>
      <c r="C64" s="38" t="s">
        <v>19</v>
      </c>
      <c r="D64" s="32" t="s">
        <v>57</v>
      </c>
      <c r="E64" s="298" t="s">
        <v>1</v>
      </c>
      <c r="F64" s="35" t="s">
        <v>58</v>
      </c>
      <c r="G64" s="108"/>
      <c r="I64" s="437"/>
      <c r="J64" s="440"/>
      <c r="K64" s="37"/>
      <c r="L64" s="443"/>
      <c r="M64" s="443"/>
      <c r="N64" s="111"/>
      <c r="O64" s="26"/>
      <c r="P64" s="249"/>
      <c r="Q64" s="6"/>
      <c r="R64" s="6"/>
      <c r="S64" s="6"/>
      <c r="T64" s="6"/>
      <c r="U64" s="6"/>
      <c r="V64" s="6"/>
    </row>
    <row r="65" spans="1:54" ht="15.75" hidden="1" thickBot="1" x14ac:dyDescent="0.3">
      <c r="A65" s="147"/>
      <c r="B65" s="112"/>
      <c r="C65" s="41"/>
      <c r="D65" s="29"/>
      <c r="E65" s="7"/>
      <c r="F65" s="124"/>
      <c r="G65" s="108"/>
      <c r="I65" s="437"/>
      <c r="J65" s="440"/>
      <c r="K65" s="352"/>
      <c r="L65" s="443"/>
      <c r="M65" s="443"/>
      <c r="N65" s="111"/>
      <c r="O65" s="26"/>
      <c r="P65" s="249"/>
      <c r="Q65" s="6"/>
      <c r="R65" s="6"/>
      <c r="S65" s="6"/>
      <c r="T65" s="6"/>
      <c r="U65" s="6"/>
      <c r="V65" s="6"/>
    </row>
    <row r="66" spans="1:54" ht="15.75" hidden="1" thickBot="1" x14ac:dyDescent="0.3">
      <c r="A66" s="102">
        <v>2</v>
      </c>
      <c r="B66" s="44" t="s">
        <v>32</v>
      </c>
      <c r="C66" s="15" t="s">
        <v>20</v>
      </c>
      <c r="D66" s="17" t="s">
        <v>59</v>
      </c>
      <c r="E66" s="316" t="s">
        <v>1</v>
      </c>
      <c r="F66" s="72" t="s">
        <v>60</v>
      </c>
      <c r="G66" s="101">
        <v>521765</v>
      </c>
      <c r="I66" s="438"/>
      <c r="J66" s="441"/>
      <c r="K66" s="342"/>
      <c r="L66" s="411"/>
      <c r="M66" s="411"/>
      <c r="N66" s="72"/>
      <c r="O66" s="22"/>
      <c r="P66" s="250"/>
      <c r="Q66" s="6"/>
      <c r="R66" s="6"/>
      <c r="S66" s="6"/>
      <c r="T66" s="6"/>
      <c r="U66" s="6"/>
      <c r="V66" s="6"/>
    </row>
    <row r="67" spans="1:54" ht="15.75" thickBot="1" x14ac:dyDescent="0.3">
      <c r="A67" s="102"/>
      <c r="B67" s="44"/>
      <c r="C67" s="15"/>
      <c r="D67" s="17"/>
      <c r="E67" s="24"/>
      <c r="F67" s="33"/>
      <c r="G67" s="94">
        <f>SUM(G60:G66)</f>
        <v>526877.29</v>
      </c>
      <c r="I67" s="382" t="s">
        <v>77</v>
      </c>
      <c r="J67" s="383"/>
      <c r="K67" s="383"/>
      <c r="L67" s="383"/>
      <c r="M67" s="383"/>
      <c r="N67" s="383"/>
      <c r="O67" s="384"/>
      <c r="P67" s="13">
        <f>SUM(P60:P66)</f>
        <v>3210.32</v>
      </c>
      <c r="Q67" s="6"/>
      <c r="R67" s="6"/>
      <c r="S67" s="6"/>
      <c r="T67" s="6"/>
      <c r="U67" s="6"/>
      <c r="V67" s="6"/>
    </row>
    <row r="68" spans="1:54" ht="15.75" hidden="1" thickBot="1" x14ac:dyDescent="0.3">
      <c r="A68" s="102"/>
      <c r="B68" s="44"/>
      <c r="C68" s="15"/>
      <c r="D68" s="17"/>
      <c r="E68" s="24"/>
      <c r="F68" s="33"/>
      <c r="G68" s="94"/>
      <c r="I68" s="419">
        <v>1</v>
      </c>
      <c r="J68" s="402" t="s">
        <v>72</v>
      </c>
      <c r="K68" s="160"/>
      <c r="L68" s="336"/>
      <c r="M68" s="251"/>
      <c r="N68" s="284"/>
      <c r="O68" s="163"/>
      <c r="P68" s="161"/>
      <c r="Q68" s="224"/>
      <c r="R68" s="422"/>
      <c r="S68" s="423"/>
      <c r="T68" s="224"/>
      <c r="U68" s="39"/>
      <c r="V68" s="6"/>
    </row>
    <row r="69" spans="1:54" ht="15.75" hidden="1" thickBot="1" x14ac:dyDescent="0.3">
      <c r="A69" s="185"/>
      <c r="B69" s="44"/>
      <c r="C69" s="15"/>
      <c r="D69" s="17"/>
      <c r="E69" s="7"/>
      <c r="F69" s="29"/>
      <c r="G69" s="94"/>
      <c r="I69" s="420"/>
      <c r="J69" s="421"/>
      <c r="K69" s="215"/>
      <c r="L69" s="293"/>
      <c r="M69" s="252"/>
      <c r="N69" s="293"/>
      <c r="O69" s="261"/>
      <c r="P69" s="164"/>
      <c r="Q69" s="224"/>
      <c r="R69" s="422"/>
      <c r="S69" s="423"/>
      <c r="T69" s="224"/>
      <c r="U69" s="39"/>
      <c r="V69" s="6"/>
    </row>
    <row r="70" spans="1:54" s="17" customFormat="1" ht="15.75" thickBot="1" x14ac:dyDescent="0.3">
      <c r="A70" s="262"/>
      <c r="B70" s="44"/>
      <c r="C70" s="15"/>
      <c r="E70" s="19"/>
      <c r="F70" s="57"/>
      <c r="G70" s="94"/>
      <c r="I70" s="419">
        <v>2</v>
      </c>
      <c r="J70" s="425" t="s">
        <v>72</v>
      </c>
      <c r="K70" s="160" t="s">
        <v>102</v>
      </c>
      <c r="L70" s="160" t="s">
        <v>98</v>
      </c>
      <c r="M70" s="176" t="s">
        <v>119</v>
      </c>
      <c r="N70" s="328" t="s">
        <v>1</v>
      </c>
      <c r="O70" s="35" t="s">
        <v>115</v>
      </c>
      <c r="P70" s="248">
        <v>92997.440000000002</v>
      </c>
      <c r="Q70" s="224"/>
      <c r="R70" s="422"/>
      <c r="S70" s="423"/>
      <c r="T70" s="224"/>
      <c r="U70" s="39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s="25" customFormat="1" ht="15.75" thickBot="1" x14ac:dyDescent="0.3">
      <c r="A71" s="263"/>
      <c r="B71" s="40"/>
      <c r="C71" s="19"/>
      <c r="D71" s="12"/>
      <c r="E71" s="24"/>
      <c r="F71" s="33"/>
      <c r="G71" s="13"/>
      <c r="I71" s="420"/>
      <c r="J71" s="426"/>
      <c r="K71" s="293" t="s">
        <v>120</v>
      </c>
      <c r="L71" s="293"/>
      <c r="M71" s="189"/>
      <c r="N71" s="289" t="s">
        <v>1</v>
      </c>
      <c r="O71" s="26" t="s">
        <v>121</v>
      </c>
      <c r="P71" s="249">
        <v>43103.83</v>
      </c>
      <c r="Q71" s="224"/>
      <c r="R71" s="422"/>
      <c r="S71" s="423"/>
      <c r="T71" s="224"/>
      <c r="U71" s="39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thickBot="1" x14ac:dyDescent="0.3">
      <c r="A72" s="276"/>
      <c r="B72" s="47"/>
      <c r="C72" s="7"/>
      <c r="D72" s="6"/>
      <c r="E72" s="24"/>
      <c r="F72" s="33"/>
      <c r="G72" s="277"/>
      <c r="I72" s="420"/>
      <c r="J72" s="426"/>
      <c r="K72" s="311"/>
      <c r="L72" s="364"/>
      <c r="M72" s="326"/>
      <c r="N72" s="289" t="s">
        <v>1</v>
      </c>
      <c r="O72" s="26" t="s">
        <v>122</v>
      </c>
      <c r="P72" s="249">
        <v>1873.21</v>
      </c>
      <c r="Q72" s="224"/>
      <c r="R72" s="422"/>
      <c r="S72" s="423"/>
      <c r="T72" s="224"/>
      <c r="U72" s="39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.75" thickBot="1" x14ac:dyDescent="0.3">
      <c r="A73" s="276"/>
      <c r="B73" s="47"/>
      <c r="C73" s="7"/>
      <c r="D73" s="6"/>
      <c r="E73" s="24"/>
      <c r="F73" s="33"/>
      <c r="G73" s="277"/>
      <c r="I73" s="420"/>
      <c r="J73" s="426"/>
      <c r="K73" s="313"/>
      <c r="L73" s="369"/>
      <c r="M73" s="327"/>
      <c r="N73" s="292" t="s">
        <v>1</v>
      </c>
      <c r="O73" s="22" t="s">
        <v>123</v>
      </c>
      <c r="P73" s="250">
        <v>2612.6799999999998</v>
      </c>
      <c r="Q73" s="224"/>
      <c r="R73" s="422"/>
      <c r="S73" s="423"/>
      <c r="T73" s="224"/>
      <c r="U73" s="39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.75" hidden="1" customHeight="1" x14ac:dyDescent="0.25">
      <c r="A74" s="102"/>
      <c r="B74" s="44"/>
      <c r="C74" s="15"/>
      <c r="D74" s="17"/>
      <c r="E74" s="24"/>
      <c r="F74" s="33"/>
      <c r="G74" s="161">
        <v>269246.51</v>
      </c>
      <c r="H74" s="137"/>
      <c r="I74" s="424"/>
      <c r="J74" s="427"/>
      <c r="K74" s="312"/>
      <c r="L74" s="316"/>
      <c r="M74" s="72"/>
      <c r="N74" s="131"/>
      <c r="O74" s="45"/>
      <c r="P74" s="118"/>
      <c r="Q74" s="6"/>
      <c r="R74" s="428"/>
      <c r="S74" s="42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.75" hidden="1" thickBot="1" x14ac:dyDescent="0.3">
      <c r="A75" s="102"/>
      <c r="B75" s="44"/>
      <c r="C75" s="15"/>
      <c r="D75" s="17"/>
      <c r="E75" s="24"/>
      <c r="F75" s="33"/>
      <c r="G75" s="201"/>
      <c r="H75" s="137"/>
      <c r="I75" s="344">
        <v>3</v>
      </c>
      <c r="J75" s="281" t="s">
        <v>72</v>
      </c>
      <c r="K75" s="162"/>
      <c r="L75" s="293"/>
      <c r="M75" s="162"/>
      <c r="N75" s="256"/>
      <c r="O75" s="84"/>
      <c r="P75" s="247"/>
      <c r="Q75" s="6"/>
      <c r="R75" s="346"/>
      <c r="S75" s="348"/>
      <c r="T75" s="6"/>
      <c r="U75" s="6"/>
      <c r="V75" s="6"/>
    </row>
    <row r="76" spans="1:54" ht="15.75" hidden="1" thickBot="1" x14ac:dyDescent="0.3">
      <c r="A76" s="102"/>
      <c r="B76" s="44"/>
      <c r="C76" s="15"/>
      <c r="D76" s="17"/>
      <c r="E76" s="24"/>
      <c r="F76" s="33"/>
      <c r="G76" s="201"/>
      <c r="H76" s="137"/>
      <c r="I76" s="344"/>
      <c r="J76" s="281"/>
      <c r="K76" s="162"/>
      <c r="L76" s="293"/>
      <c r="M76" s="162"/>
      <c r="N76" s="216"/>
      <c r="O76" s="26"/>
      <c r="P76" s="278"/>
      <c r="Q76" s="6"/>
      <c r="R76" s="346"/>
      <c r="S76" s="348"/>
      <c r="T76" s="6"/>
      <c r="U76" s="6"/>
      <c r="V76" s="6"/>
    </row>
    <row r="77" spans="1:54" ht="15.75" hidden="1" thickBot="1" x14ac:dyDescent="0.3">
      <c r="A77" s="102"/>
      <c r="B77" s="44"/>
      <c r="C77" s="15"/>
      <c r="D77" s="17"/>
      <c r="E77" s="24"/>
      <c r="F77" s="33"/>
      <c r="G77" s="201"/>
      <c r="H77" s="137"/>
      <c r="I77" s="344"/>
      <c r="J77" s="220"/>
      <c r="K77" s="215"/>
      <c r="L77" s="293"/>
      <c r="M77" s="162"/>
      <c r="N77" s="216"/>
      <c r="O77" s="26"/>
      <c r="P77" s="278"/>
      <c r="Q77" s="6"/>
      <c r="R77" s="346"/>
      <c r="S77" s="348"/>
      <c r="T77" s="6"/>
      <c r="U77" s="6"/>
      <c r="V77" s="6"/>
    </row>
    <row r="78" spans="1:54" ht="15.75" hidden="1" thickBot="1" x14ac:dyDescent="0.3">
      <c r="A78" s="102"/>
      <c r="B78" s="44"/>
      <c r="C78" s="15"/>
      <c r="D78" s="17"/>
      <c r="E78" s="24"/>
      <c r="F78" s="33"/>
      <c r="G78" s="201"/>
      <c r="H78" s="137"/>
      <c r="I78" s="344"/>
      <c r="J78" s="177"/>
      <c r="K78" s="260"/>
      <c r="L78" s="293"/>
      <c r="M78" s="254"/>
      <c r="N78" s="111"/>
      <c r="O78" s="26"/>
      <c r="P78" s="249"/>
      <c r="Q78" s="6"/>
      <c r="R78" s="346"/>
      <c r="S78" s="348"/>
      <c r="T78" s="6"/>
      <c r="U78" s="6"/>
      <c r="V78" s="6"/>
    </row>
    <row r="79" spans="1:54" ht="15.75" hidden="1" thickBot="1" x14ac:dyDescent="0.3">
      <c r="A79" s="102"/>
      <c r="B79" s="44"/>
      <c r="C79" s="15"/>
      <c r="D79" s="17"/>
      <c r="E79" s="24"/>
      <c r="F79" s="33"/>
      <c r="G79" s="201"/>
      <c r="H79" s="137"/>
      <c r="I79" s="345"/>
      <c r="J79" s="296"/>
      <c r="K79" s="211"/>
      <c r="L79" s="142"/>
      <c r="M79" s="257"/>
      <c r="N79" s="72"/>
      <c r="O79" s="22"/>
      <c r="P79" s="250"/>
      <c r="Q79" s="6"/>
      <c r="R79" s="346"/>
      <c r="S79" s="348"/>
      <c r="T79" s="6"/>
      <c r="U79" s="6"/>
      <c r="V79" s="6"/>
    </row>
    <row r="80" spans="1:54" ht="15.75" hidden="1" thickBot="1" x14ac:dyDescent="0.3">
      <c r="A80" s="102"/>
      <c r="B80" s="44"/>
      <c r="C80" s="15"/>
      <c r="D80" s="17"/>
      <c r="E80" s="24"/>
      <c r="F80" s="33"/>
      <c r="G80" s="201"/>
      <c r="H80" s="137"/>
      <c r="I80" s="343">
        <v>4</v>
      </c>
      <c r="J80" s="184" t="s">
        <v>72</v>
      </c>
      <c r="K80" s="160"/>
      <c r="L80" s="160"/>
      <c r="M80" s="21"/>
      <c r="N80" s="410"/>
      <c r="O80" s="387"/>
      <c r="P80" s="413"/>
      <c r="Q80" s="6"/>
      <c r="R80" s="346"/>
      <c r="S80" s="348"/>
      <c r="T80" s="6"/>
      <c r="U80" s="6"/>
      <c r="V80" s="6"/>
    </row>
    <row r="81" spans="1:22" ht="15.75" hidden="1" thickBot="1" x14ac:dyDescent="0.3">
      <c r="A81" s="102"/>
      <c r="B81" s="44"/>
      <c r="C81" s="15"/>
      <c r="D81" s="17"/>
      <c r="E81" s="24"/>
      <c r="F81" s="33"/>
      <c r="G81" s="201"/>
      <c r="H81" s="137"/>
      <c r="I81" s="345"/>
      <c r="J81" s="211"/>
      <c r="K81" s="159"/>
      <c r="L81" s="142"/>
      <c r="M81" s="9"/>
      <c r="N81" s="411"/>
      <c r="O81" s="412"/>
      <c r="P81" s="414"/>
      <c r="Q81" s="6"/>
      <c r="R81" s="346"/>
      <c r="S81" s="348"/>
      <c r="T81" s="6"/>
      <c r="U81" s="6"/>
      <c r="V81" s="6"/>
    </row>
    <row r="82" spans="1:22" ht="15.75" hidden="1" thickBot="1" x14ac:dyDescent="0.3">
      <c r="A82" s="102"/>
      <c r="B82" s="44"/>
      <c r="C82" s="15"/>
      <c r="D82" s="17"/>
      <c r="E82" s="24"/>
      <c r="F82" s="33"/>
      <c r="G82" s="201"/>
      <c r="H82" s="137"/>
      <c r="I82" s="343">
        <v>3</v>
      </c>
      <c r="J82" s="184" t="s">
        <v>72</v>
      </c>
      <c r="K82" s="160"/>
      <c r="L82" s="160"/>
      <c r="M82" s="176"/>
      <c r="N82" s="298"/>
      <c r="O82" s="35"/>
      <c r="P82" s="248"/>
      <c r="Q82" s="6"/>
      <c r="R82" s="346"/>
      <c r="S82" s="348"/>
      <c r="T82" s="6"/>
      <c r="U82" s="6"/>
      <c r="V82" s="6"/>
    </row>
    <row r="83" spans="1:22" ht="15.75" hidden="1" thickBot="1" x14ac:dyDescent="0.3">
      <c r="A83" s="102"/>
      <c r="B83" s="44"/>
      <c r="C83" s="15"/>
      <c r="D83" s="17"/>
      <c r="E83" s="24"/>
      <c r="F83" s="33"/>
      <c r="G83" s="201"/>
      <c r="H83" s="137"/>
      <c r="I83" s="345"/>
      <c r="J83" s="348"/>
      <c r="K83" s="142"/>
      <c r="L83" s="142"/>
      <c r="M83" s="197"/>
      <c r="N83" s="316"/>
      <c r="O83" s="22"/>
      <c r="P83" s="250"/>
      <c r="Q83" s="6"/>
      <c r="R83" s="346"/>
      <c r="S83" s="348"/>
      <c r="T83" s="6"/>
      <c r="U83" s="6"/>
      <c r="V83" s="6"/>
    </row>
    <row r="84" spans="1:22" ht="15.75" hidden="1" thickBot="1" x14ac:dyDescent="0.3">
      <c r="A84" s="102"/>
      <c r="B84" s="44"/>
      <c r="C84" s="15"/>
      <c r="D84" s="17"/>
      <c r="E84" s="24"/>
      <c r="F84" s="33"/>
      <c r="G84" s="201"/>
      <c r="H84" s="137"/>
      <c r="I84" s="343">
        <v>4</v>
      </c>
      <c r="J84" s="184" t="s">
        <v>72</v>
      </c>
      <c r="K84" s="336"/>
      <c r="L84" s="160"/>
      <c r="M84" s="158"/>
      <c r="N84" s="397"/>
      <c r="O84" s="415"/>
      <c r="P84" s="417"/>
      <c r="Q84" s="6"/>
      <c r="R84" s="346"/>
      <c r="S84" s="348"/>
      <c r="T84" s="6"/>
      <c r="U84" s="6"/>
      <c r="V84" s="6"/>
    </row>
    <row r="85" spans="1:22" ht="15.75" hidden="1" thickBot="1" x14ac:dyDescent="0.3">
      <c r="A85" s="102"/>
      <c r="B85" s="44"/>
      <c r="C85" s="15"/>
      <c r="D85" s="17"/>
      <c r="E85" s="24"/>
      <c r="F85" s="33"/>
      <c r="G85" s="201"/>
      <c r="H85" s="137"/>
      <c r="I85" s="345"/>
      <c r="J85" s="348"/>
      <c r="K85" s="378"/>
      <c r="L85" s="293"/>
      <c r="M85" s="162"/>
      <c r="N85" s="386"/>
      <c r="O85" s="416"/>
      <c r="P85" s="418"/>
      <c r="Q85" s="6"/>
      <c r="R85" s="346"/>
      <c r="S85" s="348"/>
      <c r="T85" s="6"/>
      <c r="U85" s="6"/>
      <c r="V85" s="6"/>
    </row>
    <row r="86" spans="1:22" ht="30.75" hidden="1" thickBot="1" x14ac:dyDescent="0.3">
      <c r="A86" s="102">
        <v>3</v>
      </c>
      <c r="B86" s="100" t="s">
        <v>61</v>
      </c>
      <c r="C86" s="19" t="s">
        <v>0</v>
      </c>
      <c r="D86" s="57" t="s">
        <v>62</v>
      </c>
      <c r="E86" s="19" t="s">
        <v>1</v>
      </c>
      <c r="F86" s="31" t="s">
        <v>50</v>
      </c>
      <c r="G86" s="201"/>
      <c r="H86" s="137"/>
      <c r="I86" s="343">
        <v>5</v>
      </c>
      <c r="J86" s="219" t="s">
        <v>72</v>
      </c>
      <c r="K86" s="218"/>
      <c r="L86" s="160"/>
      <c r="M86" s="158"/>
      <c r="N86" s="63"/>
      <c r="O86" s="22"/>
      <c r="P86" s="250"/>
      <c r="Q86" s="223"/>
      <c r="R86" s="347"/>
      <c r="S86" s="223"/>
      <c r="T86" s="39"/>
      <c r="U86" s="6"/>
      <c r="V86" s="6"/>
    </row>
    <row r="87" spans="1:22" ht="15.75" hidden="1" thickBot="1" x14ac:dyDescent="0.3">
      <c r="A87" s="382" t="s">
        <v>21</v>
      </c>
      <c r="B87" s="383"/>
      <c r="C87" s="383"/>
      <c r="D87" s="383"/>
      <c r="E87" s="383"/>
      <c r="F87" s="384"/>
      <c r="G87" s="201"/>
      <c r="H87" s="137"/>
      <c r="I87" s="344"/>
      <c r="J87" s="281"/>
      <c r="K87" s="287"/>
      <c r="L87" s="293"/>
      <c r="M87" s="162"/>
      <c r="N87" s="110"/>
      <c r="O87" s="27"/>
      <c r="P87" s="113"/>
      <c r="Q87" s="223"/>
      <c r="R87" s="223"/>
      <c r="S87" s="6"/>
      <c r="T87" s="6"/>
      <c r="U87" s="39"/>
      <c r="V87" s="39"/>
    </row>
    <row r="88" spans="1:22" ht="15.75" hidden="1" thickBot="1" x14ac:dyDescent="0.3">
      <c r="A88" s="135"/>
      <c r="B88" s="340"/>
      <c r="C88" s="340"/>
      <c r="D88" s="340"/>
      <c r="E88" s="135"/>
      <c r="F88" s="135"/>
      <c r="G88" s="205"/>
      <c r="H88" s="205"/>
      <c r="I88" s="230">
        <v>5</v>
      </c>
      <c r="J88" s="219" t="s">
        <v>72</v>
      </c>
      <c r="K88" s="158"/>
      <c r="L88" s="160"/>
      <c r="M88" s="160"/>
      <c r="N88" s="404"/>
      <c r="O88" s="163"/>
      <c r="P88" s="161"/>
      <c r="Q88" s="6"/>
      <c r="R88" s="39"/>
      <c r="S88" s="39"/>
      <c r="T88" s="6"/>
      <c r="U88" s="6"/>
      <c r="V88" s="6"/>
    </row>
    <row r="89" spans="1:22" ht="15.75" hidden="1" thickBot="1" x14ac:dyDescent="0.3">
      <c r="A89" s="185">
        <v>1</v>
      </c>
      <c r="B89" s="103" t="s">
        <v>32</v>
      </c>
      <c r="C89" s="15" t="s">
        <v>23</v>
      </c>
      <c r="D89" s="32" t="s">
        <v>63</v>
      </c>
      <c r="E89" s="369" t="s">
        <v>1</v>
      </c>
      <c r="F89" s="173" t="s">
        <v>64</v>
      </c>
      <c r="G89" s="207"/>
      <c r="H89" s="207"/>
      <c r="I89" s="229"/>
      <c r="J89" s="281"/>
      <c r="K89" s="162"/>
      <c r="L89" s="293"/>
      <c r="M89" s="293"/>
      <c r="N89" s="405"/>
      <c r="O89" s="293"/>
      <c r="P89" s="164"/>
      <c r="Q89" s="6"/>
      <c r="R89" s="39"/>
      <c r="S89" s="39"/>
      <c r="T89" s="6"/>
      <c r="U89" s="6"/>
      <c r="V89" s="6"/>
    </row>
    <row r="90" spans="1:22" ht="15.75" customHeight="1" thickBot="1" x14ac:dyDescent="0.3">
      <c r="A90" s="150"/>
      <c r="B90" s="151"/>
      <c r="C90" s="17"/>
      <c r="D90" s="32"/>
      <c r="E90" s="6"/>
      <c r="F90" s="36"/>
      <c r="G90" s="207"/>
      <c r="H90" s="207"/>
      <c r="I90" s="230">
        <v>6</v>
      </c>
      <c r="J90" s="219" t="s">
        <v>72</v>
      </c>
      <c r="K90" s="160" t="s">
        <v>124</v>
      </c>
      <c r="L90" s="160" t="s">
        <v>31</v>
      </c>
      <c r="M90" s="158" t="s">
        <v>125</v>
      </c>
      <c r="N90" s="216" t="s">
        <v>1</v>
      </c>
      <c r="O90" s="26" t="s">
        <v>127</v>
      </c>
      <c r="P90" s="278">
        <v>1351.37</v>
      </c>
      <c r="Q90" s="6"/>
      <c r="R90" s="39"/>
      <c r="S90" s="39"/>
      <c r="T90" s="6"/>
      <c r="U90" s="6"/>
      <c r="V90" s="6"/>
    </row>
    <row r="91" spans="1:22" ht="15.75" customHeight="1" thickBot="1" x14ac:dyDescent="0.3">
      <c r="A91" s="150"/>
      <c r="B91" s="151"/>
      <c r="C91" s="17"/>
      <c r="D91" s="32"/>
      <c r="E91" s="6"/>
      <c r="F91" s="36"/>
      <c r="G91" s="207"/>
      <c r="H91" s="207"/>
      <c r="I91" s="229"/>
      <c r="J91" s="338"/>
      <c r="K91" s="293" t="s">
        <v>126</v>
      </c>
      <c r="L91" s="293"/>
      <c r="M91" s="162"/>
      <c r="N91" s="216" t="s">
        <v>1</v>
      </c>
      <c r="O91" s="26" t="s">
        <v>128</v>
      </c>
      <c r="P91" s="278">
        <v>4682.6000000000004</v>
      </c>
      <c r="Q91" s="6"/>
      <c r="R91" s="39"/>
      <c r="S91" s="39"/>
      <c r="T91" s="6"/>
      <c r="U91" s="6"/>
      <c r="V91" s="6"/>
    </row>
    <row r="92" spans="1:22" ht="15.75" customHeight="1" thickBot="1" x14ac:dyDescent="0.3">
      <c r="A92" s="150"/>
      <c r="B92" s="151"/>
      <c r="C92" s="17"/>
      <c r="D92" s="32"/>
      <c r="E92" s="6"/>
      <c r="F92" s="36"/>
      <c r="G92" s="207"/>
      <c r="H92" s="207"/>
      <c r="I92" s="229"/>
      <c r="J92" s="338"/>
      <c r="K92" s="337"/>
      <c r="L92" s="337"/>
      <c r="M92" s="362"/>
      <c r="N92" s="216" t="s">
        <v>1</v>
      </c>
      <c r="O92" s="26" t="s">
        <v>129</v>
      </c>
      <c r="P92" s="278">
        <v>1381.25</v>
      </c>
      <c r="Q92" s="6"/>
      <c r="R92" s="39"/>
      <c r="S92" s="39"/>
      <c r="T92" s="6"/>
      <c r="U92" s="6"/>
      <c r="V92" s="6"/>
    </row>
    <row r="93" spans="1:22" ht="15.75" hidden="1" customHeight="1" x14ac:dyDescent="0.25">
      <c r="A93" s="150"/>
      <c r="B93" s="151"/>
      <c r="C93" s="17"/>
      <c r="D93" s="32"/>
      <c r="E93" s="6"/>
      <c r="F93" s="36"/>
      <c r="G93" s="207"/>
      <c r="H93" s="207"/>
      <c r="I93" s="229"/>
      <c r="J93" s="338"/>
      <c r="K93" s="337"/>
      <c r="L93" s="337"/>
      <c r="M93" s="362"/>
      <c r="N93" s="111"/>
      <c r="O93" s="26"/>
      <c r="P93" s="278"/>
      <c r="Q93" s="6"/>
      <c r="R93" s="39"/>
      <c r="S93" s="39"/>
      <c r="T93" s="6"/>
      <c r="U93" s="6"/>
      <c r="V93" s="6"/>
    </row>
    <row r="94" spans="1:22" ht="15.75" hidden="1" customHeight="1" x14ac:dyDescent="0.25">
      <c r="A94" s="150"/>
      <c r="B94" s="151"/>
      <c r="C94" s="17"/>
      <c r="D94" s="32"/>
      <c r="E94" s="6"/>
      <c r="F94" s="36"/>
      <c r="G94" s="209"/>
      <c r="H94" s="209"/>
      <c r="I94" s="187"/>
      <c r="J94" s="220"/>
      <c r="K94" s="378"/>
      <c r="L94" s="378"/>
      <c r="M94" s="299"/>
      <c r="N94" s="72"/>
      <c r="O94" s="22"/>
      <c r="P94" s="250"/>
      <c r="Q94" s="6"/>
      <c r="R94" s="39"/>
      <c r="S94" s="39"/>
      <c r="T94" s="6"/>
      <c r="U94" s="6"/>
      <c r="V94" s="6"/>
    </row>
    <row r="95" spans="1:22" ht="15.75" customHeight="1" thickBot="1" x14ac:dyDescent="0.3">
      <c r="A95" s="204">
        <v>2</v>
      </c>
      <c r="B95" s="205"/>
      <c r="C95" s="205"/>
      <c r="D95" s="205"/>
      <c r="E95" s="205"/>
      <c r="F95" s="205"/>
      <c r="G95" s="39"/>
      <c r="H95" s="137"/>
      <c r="I95" s="300" t="s">
        <v>78</v>
      </c>
      <c r="J95" s="231"/>
      <c r="K95" s="231"/>
      <c r="L95" s="231"/>
      <c r="M95" s="231"/>
      <c r="N95" s="231"/>
      <c r="O95" s="288"/>
      <c r="P95" s="291">
        <f>SUM(P68:P94)</f>
        <v>148002.38</v>
      </c>
      <c r="Q95" s="6"/>
      <c r="R95" s="6"/>
      <c r="S95" s="6"/>
      <c r="T95" s="6"/>
      <c r="U95" s="6"/>
      <c r="V95" s="6"/>
    </row>
    <row r="96" spans="1:22" ht="15.75" hidden="1" thickBot="1" x14ac:dyDescent="0.3">
      <c r="A96" s="206"/>
      <c r="B96" s="207"/>
      <c r="C96" s="207"/>
      <c r="D96" s="207"/>
      <c r="E96" s="207"/>
      <c r="F96" s="207"/>
      <c r="G96" s="39"/>
      <c r="H96" s="137"/>
      <c r="I96" s="406">
        <v>1</v>
      </c>
      <c r="J96" s="195" t="s">
        <v>81</v>
      </c>
      <c r="K96" s="315" t="s">
        <v>102</v>
      </c>
      <c r="L96" s="160" t="s">
        <v>133</v>
      </c>
      <c r="M96" s="160" t="s">
        <v>134</v>
      </c>
      <c r="N96" s="160" t="s">
        <v>1</v>
      </c>
      <c r="O96" s="163" t="s">
        <v>135</v>
      </c>
      <c r="P96" s="161">
        <v>0</v>
      </c>
      <c r="Q96" s="225"/>
      <c r="R96" s="227"/>
      <c r="S96" s="225"/>
      <c r="T96" s="227"/>
      <c r="U96" s="226"/>
      <c r="V96" s="226"/>
    </row>
    <row r="97" spans="1:28" ht="15.75" hidden="1" thickBot="1" x14ac:dyDescent="0.3">
      <c r="A97" s="206"/>
      <c r="B97" s="207"/>
      <c r="C97" s="207"/>
      <c r="D97" s="207"/>
      <c r="E97" s="207"/>
      <c r="F97" s="207"/>
      <c r="G97" s="39"/>
      <c r="H97" s="137"/>
      <c r="I97" s="407"/>
      <c r="J97" s="196" t="s">
        <v>93</v>
      </c>
      <c r="K97" s="211" t="s">
        <v>136</v>
      </c>
      <c r="L97" s="142"/>
      <c r="M97" s="159"/>
      <c r="N97" s="142"/>
      <c r="O97" s="174"/>
      <c r="P97" s="98"/>
    </row>
    <row r="98" spans="1:28" ht="15.75" hidden="1" thickBot="1" x14ac:dyDescent="0.3">
      <c r="A98" s="206"/>
      <c r="B98" s="207"/>
      <c r="C98" s="207"/>
      <c r="D98" s="207"/>
      <c r="E98" s="207"/>
      <c r="F98" s="207"/>
      <c r="G98" s="39"/>
      <c r="H98" s="137"/>
      <c r="I98" s="406">
        <v>1</v>
      </c>
      <c r="J98" s="195" t="s">
        <v>81</v>
      </c>
      <c r="K98" s="178"/>
      <c r="L98" s="160"/>
      <c r="M98" s="160"/>
      <c r="N98" s="160"/>
      <c r="O98" s="163"/>
      <c r="P98" s="161"/>
      <c r="Q98" s="225"/>
      <c r="R98" s="227"/>
      <c r="S98" s="225"/>
      <c r="T98" s="227"/>
      <c r="U98" s="226"/>
      <c r="V98" s="226"/>
    </row>
    <row r="99" spans="1:28" ht="15.75" hidden="1" thickBot="1" x14ac:dyDescent="0.3">
      <c r="A99" s="206"/>
      <c r="B99" s="207"/>
      <c r="C99" s="207"/>
      <c r="D99" s="207"/>
      <c r="E99" s="207"/>
      <c r="F99" s="207"/>
      <c r="G99" s="39"/>
      <c r="H99" s="137"/>
      <c r="I99" s="407"/>
      <c r="J99" s="196" t="s">
        <v>93</v>
      </c>
      <c r="K99" s="259"/>
      <c r="L99" s="142"/>
      <c r="M99" s="142"/>
      <c r="N99" s="142"/>
      <c r="O99" s="174"/>
      <c r="P99" s="98"/>
    </row>
    <row r="100" spans="1:28" ht="16.5" customHeight="1" thickBot="1" x14ac:dyDescent="0.3">
      <c r="A100" s="208"/>
      <c r="B100" s="209"/>
      <c r="C100" s="209"/>
      <c r="D100" s="209"/>
      <c r="E100" s="209"/>
      <c r="F100" s="209"/>
      <c r="G100" s="39"/>
      <c r="H100" s="137"/>
      <c r="I100" s="379" t="s">
        <v>27</v>
      </c>
      <c r="J100" s="383"/>
      <c r="K100" s="408"/>
      <c r="L100" s="383"/>
      <c r="M100" s="383"/>
      <c r="N100" s="383"/>
      <c r="O100" s="409"/>
      <c r="P100" s="243">
        <f>P98+P96</f>
        <v>0</v>
      </c>
      <c r="AB100" s="213"/>
    </row>
    <row r="101" spans="1:28" ht="15.75" hidden="1" thickBot="1" x14ac:dyDescent="0.3">
      <c r="A101" s="209"/>
      <c r="B101" s="209"/>
      <c r="C101" s="209"/>
      <c r="D101" s="207"/>
      <c r="E101" s="207"/>
      <c r="F101" s="207"/>
      <c r="G101" s="39"/>
      <c r="H101" s="137"/>
      <c r="I101" s="265">
        <v>1</v>
      </c>
      <c r="J101" s="269" t="s">
        <v>94</v>
      </c>
      <c r="K101" s="55"/>
      <c r="L101" s="7"/>
      <c r="M101" s="7"/>
      <c r="N101" s="139"/>
      <c r="O101" s="84"/>
      <c r="P101" s="308"/>
      <c r="AB101" s="213"/>
    </row>
    <row r="102" spans="1:28" ht="15.75" hidden="1" thickBot="1" x14ac:dyDescent="0.3">
      <c r="A102" s="209"/>
      <c r="B102" s="209"/>
      <c r="C102" s="209"/>
      <c r="D102" s="207"/>
      <c r="E102" s="207"/>
      <c r="F102" s="207"/>
      <c r="G102" s="39"/>
      <c r="H102" s="137"/>
      <c r="I102" s="266"/>
      <c r="J102" s="268"/>
      <c r="K102" s="37"/>
      <c r="L102" s="7"/>
      <c r="M102" s="7"/>
      <c r="N102" s="139"/>
      <c r="O102" s="26"/>
      <c r="P102" s="309"/>
      <c r="AB102" s="213"/>
    </row>
    <row r="103" spans="1:28" ht="15.75" hidden="1" thickBot="1" x14ac:dyDescent="0.3">
      <c r="A103" s="209"/>
      <c r="B103" s="209"/>
      <c r="C103" s="209"/>
      <c r="D103" s="207"/>
      <c r="E103" s="207"/>
      <c r="F103" s="207"/>
      <c r="G103" s="39"/>
      <c r="H103" s="137"/>
      <c r="I103" s="265">
        <v>2</v>
      </c>
      <c r="J103" s="269" t="s">
        <v>94</v>
      </c>
      <c r="K103" s="158"/>
      <c r="L103" s="160"/>
      <c r="M103" s="160"/>
      <c r="N103" s="310"/>
      <c r="O103" s="22"/>
      <c r="P103" s="91"/>
      <c r="AB103" s="213"/>
    </row>
    <row r="104" spans="1:28" ht="15.75" hidden="1" thickBot="1" x14ac:dyDescent="0.3">
      <c r="A104" s="209"/>
      <c r="B104" s="209"/>
      <c r="C104" s="209"/>
      <c r="D104" s="207"/>
      <c r="E104" s="207"/>
      <c r="F104" s="207"/>
      <c r="G104" s="39"/>
      <c r="H104" s="137"/>
      <c r="I104" s="200"/>
      <c r="J104" s="270"/>
      <c r="K104" s="159"/>
      <c r="L104" s="293"/>
      <c r="M104" s="293"/>
      <c r="N104" s="139"/>
      <c r="O104" s="26"/>
      <c r="P104" s="65"/>
      <c r="AB104" s="213"/>
    </row>
    <row r="105" spans="1:28" ht="15.75" hidden="1" thickBot="1" x14ac:dyDescent="0.3">
      <c r="A105" s="209"/>
      <c r="B105" s="209"/>
      <c r="C105" s="209"/>
      <c r="D105" s="207"/>
      <c r="E105" s="207"/>
      <c r="F105" s="207"/>
      <c r="G105" s="39"/>
      <c r="H105" s="137"/>
      <c r="I105" s="265">
        <v>3</v>
      </c>
      <c r="J105" s="269" t="s">
        <v>94</v>
      </c>
      <c r="K105" s="7"/>
      <c r="L105" s="7"/>
      <c r="M105" s="7"/>
      <c r="N105" s="139"/>
      <c r="O105" s="26"/>
      <c r="P105" s="65"/>
      <c r="AB105" s="213"/>
    </row>
    <row r="106" spans="1:28" ht="15.75" hidden="1" thickBot="1" x14ac:dyDescent="0.3">
      <c r="A106" s="209"/>
      <c r="B106" s="209"/>
      <c r="C106" s="209"/>
      <c r="D106" s="207"/>
      <c r="E106" s="207"/>
      <c r="F106" s="207"/>
      <c r="G106" s="39"/>
      <c r="H106" s="137"/>
      <c r="I106" s="266"/>
      <c r="J106" s="268"/>
      <c r="K106" s="7"/>
      <c r="L106" s="7"/>
      <c r="M106" s="7"/>
      <c r="N106" s="297"/>
      <c r="O106" s="22"/>
      <c r="P106" s="91"/>
      <c r="AB106" s="213"/>
    </row>
    <row r="107" spans="1:28" ht="15.75" hidden="1" thickBot="1" x14ac:dyDescent="0.3">
      <c r="A107" s="209"/>
      <c r="B107" s="209"/>
      <c r="C107" s="209"/>
      <c r="D107" s="207"/>
      <c r="E107" s="207"/>
      <c r="F107" s="207"/>
      <c r="G107" s="39"/>
      <c r="H107" s="137"/>
      <c r="I107" s="266"/>
      <c r="J107" s="268"/>
      <c r="K107" s="362"/>
      <c r="L107" s="338"/>
      <c r="M107" s="338"/>
      <c r="N107" s="297"/>
      <c r="O107" s="22"/>
      <c r="P107" s="91"/>
      <c r="AB107" s="213"/>
    </row>
    <row r="108" spans="1:28" ht="15.75" hidden="1" customHeight="1" x14ac:dyDescent="0.25">
      <c r="A108" s="209"/>
      <c r="B108" s="209"/>
      <c r="C108" s="209"/>
      <c r="D108" s="207"/>
      <c r="E108" s="207"/>
      <c r="F108" s="207"/>
      <c r="G108" s="39"/>
      <c r="H108" s="137"/>
      <c r="I108" s="267"/>
      <c r="J108" s="279"/>
      <c r="K108" s="299"/>
      <c r="L108" s="353"/>
      <c r="M108" s="282"/>
      <c r="N108" s="72"/>
      <c r="O108" s="72"/>
      <c r="P108" s="71"/>
      <c r="AB108" s="213"/>
    </row>
    <row r="109" spans="1:28" ht="15.75" thickBot="1" x14ac:dyDescent="0.3">
      <c r="A109" s="209"/>
      <c r="B109" s="209"/>
      <c r="C109" s="209"/>
      <c r="D109" s="207"/>
      <c r="E109" s="207"/>
      <c r="F109" s="207"/>
      <c r="G109" s="39"/>
      <c r="H109" s="137"/>
      <c r="I109" s="379" t="s">
        <v>95</v>
      </c>
      <c r="J109" s="380"/>
      <c r="K109" s="380"/>
      <c r="L109" s="380"/>
      <c r="M109" s="380"/>
      <c r="N109" s="380"/>
      <c r="O109" s="393"/>
      <c r="P109" s="243">
        <f>SUM(P101:P108)</f>
        <v>0</v>
      </c>
      <c r="AB109" s="213"/>
    </row>
    <row r="110" spans="1:28" ht="15.75" hidden="1" thickBot="1" x14ac:dyDescent="0.3">
      <c r="A110" s="186" t="s">
        <v>1</v>
      </c>
      <c r="B110" s="45" t="s">
        <v>79</v>
      </c>
      <c r="C110" s="108">
        <v>338765.45</v>
      </c>
      <c r="D110" s="29"/>
      <c r="E110" s="6"/>
      <c r="F110" s="36"/>
      <c r="G110" s="39"/>
      <c r="H110" s="137"/>
      <c r="I110" s="167">
        <v>1</v>
      </c>
      <c r="J110" s="168" t="s">
        <v>69</v>
      </c>
      <c r="K110" s="169"/>
      <c r="L110" s="121"/>
      <c r="M110" s="172"/>
      <c r="N110" s="170"/>
      <c r="O110" s="138"/>
      <c r="P110" s="244"/>
    </row>
    <row r="111" spans="1:28" ht="15.75" thickBot="1" x14ac:dyDescent="0.3">
      <c r="A111" s="150"/>
      <c r="B111" s="151"/>
      <c r="C111" s="17"/>
      <c r="D111" s="32"/>
      <c r="E111" s="6"/>
      <c r="F111" s="36"/>
      <c r="G111" s="104">
        <f>G74</f>
        <v>269246.51</v>
      </c>
      <c r="I111" s="394" t="s">
        <v>65</v>
      </c>
      <c r="J111" s="395"/>
      <c r="K111" s="395"/>
      <c r="L111" s="395"/>
      <c r="M111" s="395"/>
      <c r="N111" s="395"/>
      <c r="O111" s="396"/>
      <c r="P111" s="140">
        <f>P110</f>
        <v>0</v>
      </c>
    </row>
    <row r="112" spans="1:28" ht="15.75" customHeight="1" thickBot="1" x14ac:dyDescent="0.3">
      <c r="A112" s="150"/>
      <c r="B112" s="151"/>
      <c r="C112" s="17"/>
      <c r="D112" s="32"/>
      <c r="E112" s="6"/>
      <c r="F112" s="36"/>
      <c r="G112" s="46">
        <f>G20+G35+G59+G67+G111</f>
        <v>1436963.91</v>
      </c>
      <c r="I112" s="379" t="s">
        <v>14</v>
      </c>
      <c r="J112" s="380"/>
      <c r="K112" s="380"/>
      <c r="L112" s="380"/>
      <c r="M112" s="380"/>
      <c r="N112" s="380"/>
      <c r="O112" s="381"/>
      <c r="P112" s="46">
        <f>P20+P35+P59+P67+P111+P95+P100+P109</f>
        <v>995804.67999999993</v>
      </c>
      <c r="R112" s="175"/>
    </row>
    <row r="113" spans="1:16" ht="15.75" thickBot="1" x14ac:dyDescent="0.3">
      <c r="A113" s="150"/>
      <c r="B113" s="151"/>
      <c r="C113" s="17"/>
      <c r="D113" s="32"/>
      <c r="E113" s="6"/>
      <c r="F113" s="36"/>
      <c r="I113" s="8"/>
      <c r="J113" s="6"/>
      <c r="K113" s="6"/>
      <c r="L113" s="6"/>
      <c r="M113" s="6"/>
      <c r="N113" s="6"/>
      <c r="O113" s="6"/>
      <c r="P113" s="165"/>
    </row>
    <row r="114" spans="1:16" ht="15.75" thickBot="1" x14ac:dyDescent="0.3">
      <c r="A114" s="150"/>
      <c r="B114" s="151"/>
      <c r="C114" s="17"/>
      <c r="D114" s="32"/>
      <c r="E114" s="6"/>
      <c r="F114" s="36"/>
      <c r="I114" s="8"/>
      <c r="J114" s="6"/>
      <c r="K114" s="6"/>
      <c r="L114" s="6"/>
      <c r="M114" s="6"/>
      <c r="N114" s="6"/>
      <c r="O114" s="6"/>
      <c r="P114" s="245" t="s">
        <v>30</v>
      </c>
    </row>
    <row r="115" spans="1:16" ht="20.25" thickBot="1" x14ac:dyDescent="0.45">
      <c r="A115" s="150"/>
      <c r="B115" s="151"/>
      <c r="C115" s="17"/>
      <c r="D115" s="32"/>
      <c r="E115" s="6"/>
      <c r="F115" s="36"/>
      <c r="I115" s="8"/>
      <c r="J115" s="6"/>
      <c r="K115" s="2" t="s">
        <v>114</v>
      </c>
      <c r="P115" s="165"/>
    </row>
    <row r="116" spans="1:16" ht="27" thickBot="1" x14ac:dyDescent="0.3">
      <c r="A116" s="150"/>
      <c r="B116" s="151"/>
      <c r="C116" s="17"/>
      <c r="D116" s="32"/>
      <c r="E116" s="6"/>
      <c r="F116" s="36"/>
      <c r="I116" s="1" t="s">
        <v>2</v>
      </c>
      <c r="J116" s="3" t="s">
        <v>3</v>
      </c>
      <c r="K116" s="295" t="s">
        <v>70</v>
      </c>
      <c r="L116" s="3" t="s">
        <v>4</v>
      </c>
      <c r="M116" s="4" t="s">
        <v>5</v>
      </c>
      <c r="N116" s="4" t="s">
        <v>12</v>
      </c>
      <c r="O116" s="4" t="s">
        <v>6</v>
      </c>
      <c r="P116" s="273" t="s">
        <v>66</v>
      </c>
    </row>
    <row r="117" spans="1:16" ht="15.75" thickBot="1" x14ac:dyDescent="0.3">
      <c r="A117" s="150"/>
      <c r="B117" s="151"/>
      <c r="C117" s="17"/>
      <c r="D117" s="32"/>
      <c r="E117" s="6"/>
      <c r="F117" s="36"/>
      <c r="G117" s="10" t="s">
        <v>30</v>
      </c>
      <c r="I117" s="119" t="s">
        <v>7</v>
      </c>
      <c r="J117" s="115"/>
      <c r="K117" s="74"/>
      <c r="L117" s="74"/>
      <c r="M117" s="74" t="s">
        <v>8</v>
      </c>
      <c r="N117" s="74" t="s">
        <v>11</v>
      </c>
      <c r="O117" s="74" t="s">
        <v>9</v>
      </c>
      <c r="P117" s="120" t="s">
        <v>10</v>
      </c>
    </row>
    <row r="118" spans="1:16" ht="15.75" hidden="1" customHeight="1" x14ac:dyDescent="0.25">
      <c r="A118" s="150"/>
      <c r="B118" s="151"/>
      <c r="C118" s="17"/>
      <c r="D118" s="333"/>
      <c r="E118" s="333"/>
      <c r="F118" s="333"/>
      <c r="G118" s="50"/>
      <c r="I118" s="397">
        <v>1</v>
      </c>
      <c r="J118" s="400" t="s">
        <v>71</v>
      </c>
      <c r="K118" s="233"/>
      <c r="L118" s="160"/>
      <c r="M118" s="160"/>
      <c r="N118" s="314"/>
      <c r="O118" s="69"/>
      <c r="P118" s="364"/>
    </row>
    <row r="119" spans="1:16" ht="15.75" hidden="1" customHeight="1" x14ac:dyDescent="0.25">
      <c r="A119" s="150"/>
      <c r="B119" s="151"/>
      <c r="C119" s="17"/>
      <c r="D119" s="333"/>
      <c r="E119" s="333"/>
      <c r="F119" s="333"/>
      <c r="G119" s="165"/>
      <c r="I119" s="398"/>
      <c r="J119" s="401"/>
      <c r="K119" s="162"/>
      <c r="L119" s="293"/>
      <c r="M119" s="293"/>
      <c r="N119" s="190"/>
      <c r="O119" s="69"/>
      <c r="P119" s="278"/>
    </row>
    <row r="120" spans="1:16" ht="15.75" hidden="1" thickBot="1" x14ac:dyDescent="0.3">
      <c r="A120" s="150"/>
      <c r="B120" s="151"/>
      <c r="C120" s="17"/>
      <c r="D120" s="330"/>
      <c r="E120" s="330"/>
      <c r="F120" s="331"/>
      <c r="G120" s="18"/>
      <c r="I120" s="399"/>
      <c r="J120" s="342"/>
      <c r="K120" s="24"/>
      <c r="L120" s="24"/>
      <c r="M120" s="24"/>
      <c r="N120" s="131"/>
      <c r="O120" s="45"/>
      <c r="P120" s="71"/>
    </row>
    <row r="121" spans="1:16" ht="15.75" customHeight="1" thickBot="1" x14ac:dyDescent="0.3">
      <c r="A121" s="332" t="s">
        <v>65</v>
      </c>
      <c r="B121" s="333"/>
      <c r="C121" s="333"/>
      <c r="G121" s="46">
        <f>G118</f>
        <v>0</v>
      </c>
      <c r="I121" s="379" t="s">
        <v>89</v>
      </c>
      <c r="J121" s="380"/>
      <c r="K121" s="380"/>
      <c r="L121" s="380"/>
      <c r="M121" s="380"/>
      <c r="N121" s="380"/>
      <c r="O121" s="381"/>
      <c r="P121" s="13">
        <f>P118+P119</f>
        <v>0</v>
      </c>
    </row>
    <row r="122" spans="1:16" ht="15" customHeight="1" thickBot="1" x14ac:dyDescent="0.3">
      <c r="A122" s="329" t="s">
        <v>14</v>
      </c>
      <c r="B122" s="330"/>
      <c r="C122" s="330"/>
      <c r="G122" s="50"/>
      <c r="I122" s="336"/>
      <c r="J122" s="402" t="s">
        <v>72</v>
      </c>
      <c r="K122" s="293" t="s">
        <v>102</v>
      </c>
      <c r="L122" s="293" t="s">
        <v>98</v>
      </c>
      <c r="M122" s="189" t="s">
        <v>119</v>
      </c>
      <c r="N122" s="302" t="s">
        <v>30</v>
      </c>
      <c r="O122" s="84" t="s">
        <v>142</v>
      </c>
      <c r="P122" s="247">
        <v>21315.599999999999</v>
      </c>
    </row>
    <row r="123" spans="1:16" ht="15.75" thickBot="1" x14ac:dyDescent="0.3">
      <c r="D123" s="17"/>
      <c r="E123" s="15"/>
      <c r="F123" s="152"/>
      <c r="G123" s="18"/>
      <c r="I123" s="353"/>
      <c r="J123" s="403"/>
      <c r="K123" s="293" t="s">
        <v>120</v>
      </c>
      <c r="L123" s="293"/>
      <c r="M123" s="189"/>
      <c r="N123" s="111" t="s">
        <v>30</v>
      </c>
      <c r="O123" s="26" t="s">
        <v>143</v>
      </c>
      <c r="P123" s="278">
        <v>42605.34</v>
      </c>
    </row>
    <row r="124" spans="1:16" ht="15.75" thickBot="1" x14ac:dyDescent="0.3">
      <c r="A124" s="64"/>
      <c r="B124" s="73"/>
      <c r="C124" s="53"/>
      <c r="D124" s="56"/>
      <c r="E124" s="14"/>
      <c r="F124" s="157"/>
      <c r="G124" s="13">
        <f>G122</f>
        <v>0</v>
      </c>
      <c r="I124" s="382" t="s">
        <v>21</v>
      </c>
      <c r="J124" s="383"/>
      <c r="K124" s="383"/>
      <c r="L124" s="383"/>
      <c r="M124" s="383"/>
      <c r="N124" s="383"/>
      <c r="O124" s="384"/>
      <c r="P124" s="13">
        <f>P122+P123</f>
        <v>63920.939999999995</v>
      </c>
    </row>
    <row r="125" spans="1:16" ht="30.75" hidden="1" thickBot="1" x14ac:dyDescent="0.3">
      <c r="A125" s="54"/>
      <c r="B125" s="179" t="s">
        <v>22</v>
      </c>
      <c r="C125" s="330"/>
      <c r="D125" s="24"/>
      <c r="E125" s="78"/>
      <c r="F125" s="45"/>
      <c r="G125" s="13"/>
      <c r="I125" s="376">
        <v>1</v>
      </c>
      <c r="J125" s="264" t="s">
        <v>91</v>
      </c>
      <c r="K125" s="160"/>
      <c r="L125" s="160"/>
      <c r="M125" s="160"/>
      <c r="N125" s="385"/>
      <c r="O125" s="387"/>
      <c r="P125" s="389"/>
    </row>
    <row r="126" spans="1:16" ht="15.75" hidden="1" thickBot="1" x14ac:dyDescent="0.3">
      <c r="A126" s="21"/>
      <c r="B126" s="44"/>
      <c r="C126" s="32"/>
      <c r="D126" s="25"/>
      <c r="E126" s="78"/>
      <c r="F126" s="130"/>
      <c r="G126" s="13"/>
      <c r="I126" s="182"/>
      <c r="J126" s="183"/>
      <c r="K126" s="142"/>
      <c r="L126" s="293"/>
      <c r="M126" s="293"/>
      <c r="N126" s="386"/>
      <c r="O126" s="388"/>
      <c r="P126" s="390"/>
    </row>
    <row r="127" spans="1:16" ht="30.75" hidden="1" thickBot="1" x14ac:dyDescent="0.3">
      <c r="A127" s="54"/>
      <c r="B127" s="179" t="s">
        <v>22</v>
      </c>
      <c r="C127" s="330"/>
      <c r="D127" s="24"/>
      <c r="E127" s="78"/>
      <c r="F127" s="45"/>
      <c r="G127" s="13"/>
      <c r="I127" s="376">
        <v>1</v>
      </c>
      <c r="J127" s="264" t="s">
        <v>91</v>
      </c>
      <c r="K127" s="178"/>
      <c r="L127" s="391"/>
      <c r="M127" s="21"/>
      <c r="N127" s="111"/>
      <c r="O127" s="26"/>
      <c r="P127" s="65"/>
    </row>
    <row r="128" spans="1:16" ht="15.75" hidden="1" thickBot="1" x14ac:dyDescent="0.3">
      <c r="A128" s="21"/>
      <c r="B128" s="44"/>
      <c r="C128" s="32"/>
      <c r="D128" s="25"/>
      <c r="E128" s="78"/>
      <c r="F128" s="130"/>
      <c r="G128" s="13"/>
      <c r="I128" s="182"/>
      <c r="J128" s="183"/>
      <c r="K128" s="215"/>
      <c r="L128" s="392"/>
      <c r="M128" s="8"/>
      <c r="N128" s="369"/>
      <c r="O128" s="27"/>
      <c r="P128" s="134"/>
    </row>
    <row r="129" spans="1:20" ht="15.75" thickBot="1" x14ac:dyDescent="0.3">
      <c r="A129" s="9"/>
      <c r="B129" s="49"/>
      <c r="C129" s="25"/>
      <c r="D129" s="25"/>
      <c r="E129" s="78"/>
      <c r="F129" s="130"/>
      <c r="G129" s="13"/>
      <c r="I129" s="379" t="s">
        <v>92</v>
      </c>
      <c r="J129" s="380"/>
      <c r="K129" s="380"/>
      <c r="L129" s="380"/>
      <c r="M129" s="380"/>
      <c r="N129" s="380"/>
      <c r="O129" s="393"/>
      <c r="P129" s="13">
        <f>P127+P125</f>
        <v>0</v>
      </c>
    </row>
    <row r="130" spans="1:20" ht="15.75" customHeight="1" thickBot="1" x14ac:dyDescent="0.3">
      <c r="A130" s="9"/>
      <c r="B130" s="133"/>
      <c r="C130" s="25"/>
      <c r="D130" s="333"/>
      <c r="E130" s="333"/>
      <c r="F130" s="334"/>
      <c r="G130" s="13">
        <f>G121+G124</f>
        <v>0</v>
      </c>
      <c r="I130" s="379" t="s">
        <v>14</v>
      </c>
      <c r="J130" s="380"/>
      <c r="K130" s="380"/>
      <c r="L130" s="380"/>
      <c r="M130" s="380"/>
      <c r="N130" s="380"/>
      <c r="O130" s="381"/>
      <c r="P130" s="46">
        <f>P121+P124+P129</f>
        <v>63920.939999999995</v>
      </c>
    </row>
    <row r="131" spans="1:20" ht="15.75" thickBot="1" x14ac:dyDescent="0.3">
      <c r="A131" s="9"/>
      <c r="B131" s="133"/>
      <c r="C131" s="25"/>
      <c r="D131" s="333"/>
      <c r="E131" s="333"/>
      <c r="F131" s="334"/>
    </row>
    <row r="132" spans="1:20" ht="15.75" thickBot="1" x14ac:dyDescent="0.3">
      <c r="A132" s="332" t="s">
        <v>26</v>
      </c>
      <c r="B132" s="333"/>
      <c r="C132" s="333"/>
      <c r="D132" s="333"/>
      <c r="E132" s="333"/>
      <c r="F132" s="334"/>
      <c r="P132" s="198"/>
    </row>
    <row r="133" spans="1:20" ht="15.75" thickBot="1" x14ac:dyDescent="0.3">
      <c r="A133" s="332"/>
      <c r="B133" s="333"/>
      <c r="C133" s="333"/>
      <c r="D133" s="333"/>
      <c r="E133" s="333"/>
      <c r="F133" s="334"/>
      <c r="P133" s="60"/>
      <c r="T133" t="s">
        <v>90</v>
      </c>
    </row>
    <row r="134" spans="1:20" ht="15.75" thickBot="1" x14ac:dyDescent="0.3">
      <c r="A134" s="332"/>
      <c r="B134" s="333"/>
      <c r="C134" s="333"/>
      <c r="D134" s="330"/>
      <c r="E134" s="330"/>
      <c r="F134" s="331"/>
    </row>
    <row r="135" spans="1:20" ht="15.75" thickBot="1" x14ac:dyDescent="0.3">
      <c r="A135" s="332"/>
      <c r="B135" s="333"/>
      <c r="C135" s="333"/>
    </row>
    <row r="136" spans="1:20" ht="30.75" thickBot="1" x14ac:dyDescent="0.3">
      <c r="A136" s="329" t="s">
        <v>14</v>
      </c>
      <c r="B136" s="330"/>
      <c r="C136" s="330"/>
    </row>
    <row r="139" spans="1:20" x14ac:dyDescent="0.25">
      <c r="P139" t="s">
        <v>74</v>
      </c>
    </row>
  </sheetData>
  <mergeCells count="63">
    <mergeCell ref="J38:J40"/>
    <mergeCell ref="N18:N19"/>
    <mergeCell ref="O18:O19"/>
    <mergeCell ref="P18:P19"/>
    <mergeCell ref="I20:O20"/>
    <mergeCell ref="J21:J23"/>
    <mergeCell ref="J28:J29"/>
    <mergeCell ref="J30:J31"/>
    <mergeCell ref="A35:F35"/>
    <mergeCell ref="I35:O35"/>
    <mergeCell ref="I36:I37"/>
    <mergeCell ref="J36:J37"/>
    <mergeCell ref="J41:J42"/>
    <mergeCell ref="N43:N44"/>
    <mergeCell ref="J45:J46"/>
    <mergeCell ref="N45:N46"/>
    <mergeCell ref="B47:B53"/>
    <mergeCell ref="J49:J50"/>
    <mergeCell ref="J51:J52"/>
    <mergeCell ref="J53:J54"/>
    <mergeCell ref="A63:F63"/>
    <mergeCell ref="I63:I66"/>
    <mergeCell ref="J63:J66"/>
    <mergeCell ref="L63:L66"/>
    <mergeCell ref="M63:M66"/>
    <mergeCell ref="I70:I74"/>
    <mergeCell ref="J70:J74"/>
    <mergeCell ref="R70:R74"/>
    <mergeCell ref="S70:S74"/>
    <mergeCell ref="K55:K56"/>
    <mergeCell ref="I57:I58"/>
    <mergeCell ref="J57:J58"/>
    <mergeCell ref="I59:O59"/>
    <mergeCell ref="I67:O67"/>
    <mergeCell ref="I68:I69"/>
    <mergeCell ref="J68:J69"/>
    <mergeCell ref="R68:R69"/>
    <mergeCell ref="S68:S69"/>
    <mergeCell ref="N80:N81"/>
    <mergeCell ref="O80:O81"/>
    <mergeCell ref="P80:P81"/>
    <mergeCell ref="N84:N85"/>
    <mergeCell ref="O84:O85"/>
    <mergeCell ref="P84:P85"/>
    <mergeCell ref="J122:J123"/>
    <mergeCell ref="A87:F87"/>
    <mergeCell ref="N88:N89"/>
    <mergeCell ref="I96:I97"/>
    <mergeCell ref="I98:I99"/>
    <mergeCell ref="I100:O100"/>
    <mergeCell ref="I109:O109"/>
    <mergeCell ref="I111:O111"/>
    <mergeCell ref="I112:O112"/>
    <mergeCell ref="I118:I120"/>
    <mergeCell ref="J118:J119"/>
    <mergeCell ref="I121:O121"/>
    <mergeCell ref="I130:O130"/>
    <mergeCell ref="I124:O124"/>
    <mergeCell ref="N125:N126"/>
    <mergeCell ref="O125:O126"/>
    <mergeCell ref="P125:P126"/>
    <mergeCell ref="L127:L128"/>
    <mergeCell ref="I129:O129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PRG AUG PARTIAL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2021-11-22T10:48:47Z</cp:lastPrinted>
  <dcterms:created xsi:type="dcterms:W3CDTF">2018-07-04T12:33:56Z</dcterms:created>
  <dcterms:modified xsi:type="dcterms:W3CDTF">2021-11-22T11:17:52Z</dcterms:modified>
</cp:coreProperties>
</file>